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aygi_000\Downloads\"/>
    </mc:Choice>
  </mc:AlternateContent>
  <bookViews>
    <workbookView xWindow="0" yWindow="0" windowWidth="20490" windowHeight="7755" tabRatio="915" activeTab="7"/>
  </bookViews>
  <sheets>
    <sheet name="DISABILITY" sheetId="55" r:id="rId1"/>
    <sheet name="MASTER" sheetId="37" r:id="rId2"/>
    <sheet name="PROGRAMME" sheetId="35" r:id="rId3"/>
    <sheet name="U10GD" sheetId="45" r:id="rId4"/>
    <sheet name="U10BD" sheetId="38" r:id="rId5"/>
    <sheet name="U12GD" sheetId="36" r:id="rId6"/>
    <sheet name="U12BD" sheetId="39" r:id="rId7"/>
    <sheet name="U14GD" sheetId="41" r:id="rId8"/>
    <sheet name="U14BD" sheetId="40" r:id="rId9"/>
    <sheet name="U17GD" sheetId="51" r:id="rId10"/>
    <sheet name="U17BD" sheetId="52" r:id="rId11"/>
    <sheet name="U10MD" sheetId="42" r:id="rId12"/>
    <sheet name="U12MD" sheetId="43" r:id="rId13"/>
    <sheet name="U14MD" sheetId="44" r:id="rId14"/>
    <sheet name="U17MD" sheetId="46" r:id="rId15"/>
    <sheet name="U12GA" sheetId="48" r:id="rId16"/>
    <sheet name="U12BA" sheetId="47" r:id="rId17"/>
    <sheet name="U14GA" sheetId="49" r:id="rId18"/>
    <sheet name="14+ GA" sheetId="50" r:id="rId19"/>
    <sheet name="LADIES" sheetId="54" r:id="rId20"/>
  </sheets>
  <definedNames>
    <definedName name="_xlnm.Print_Area" localSheetId="2">PROGRAMME!$A$1:$I$72</definedName>
  </definedNames>
  <calcPr calcId="152511" concurrentCalc="0"/>
</workbook>
</file>

<file path=xl/calcChain.xml><?xml version="1.0" encoding="utf-8"?>
<calcChain xmlns="http://schemas.openxmlformats.org/spreadsheetml/2006/main">
  <c r="P2" i="54" l="1"/>
  <c r="P3" i="54"/>
  <c r="P4" i="54"/>
  <c r="P5" i="54"/>
  <c r="P6" i="54"/>
  <c r="P7" i="54"/>
  <c r="P8" i="54"/>
  <c r="P9" i="54"/>
  <c r="P10" i="54"/>
  <c r="P11" i="54"/>
  <c r="P12" i="54"/>
  <c r="P13" i="54"/>
  <c r="P14" i="54"/>
  <c r="P15" i="54"/>
  <c r="P16" i="54"/>
  <c r="P17" i="54"/>
  <c r="P2" i="50"/>
  <c r="P3" i="50"/>
  <c r="P4" i="50"/>
  <c r="P5" i="50"/>
  <c r="P6" i="50"/>
  <c r="P7" i="50"/>
  <c r="P8" i="50"/>
  <c r="P9" i="50"/>
  <c r="P10" i="50"/>
  <c r="P11" i="50"/>
  <c r="P12" i="50"/>
  <c r="P13" i="50"/>
  <c r="P14" i="50"/>
  <c r="P15" i="50"/>
  <c r="P16" i="50"/>
  <c r="P17" i="50"/>
  <c r="P2" i="49"/>
  <c r="P3" i="49"/>
  <c r="P4" i="49"/>
  <c r="P5" i="49"/>
  <c r="P6" i="49"/>
  <c r="P7" i="49"/>
  <c r="P8" i="49"/>
  <c r="P9" i="49"/>
  <c r="P10" i="49"/>
  <c r="P11" i="49"/>
  <c r="P12" i="49"/>
  <c r="P13" i="49"/>
  <c r="P14" i="49"/>
  <c r="P15" i="49"/>
  <c r="P16" i="49"/>
  <c r="P17" i="49"/>
  <c r="P2" i="47"/>
  <c r="P3" i="47"/>
  <c r="P4" i="47"/>
  <c r="P5" i="47"/>
  <c r="P6" i="47"/>
  <c r="P7" i="47"/>
  <c r="P8" i="47"/>
  <c r="P9" i="47"/>
  <c r="P10" i="47"/>
  <c r="P11" i="47"/>
  <c r="P12" i="47"/>
  <c r="P13" i="47"/>
  <c r="P14" i="47"/>
  <c r="P15" i="47"/>
  <c r="P16" i="47"/>
  <c r="P17" i="47"/>
  <c r="P2" i="48"/>
  <c r="P3" i="48"/>
  <c r="P4" i="48"/>
  <c r="P5" i="48"/>
  <c r="P6" i="48"/>
  <c r="P7" i="48"/>
  <c r="P8" i="48"/>
  <c r="P9" i="48"/>
  <c r="P10" i="48"/>
  <c r="P11" i="48"/>
  <c r="P12" i="48"/>
  <c r="P13" i="48"/>
  <c r="P14" i="48"/>
  <c r="P15" i="48"/>
  <c r="P16" i="48"/>
  <c r="P17" i="48"/>
  <c r="P2" i="46"/>
  <c r="P3" i="46"/>
  <c r="P4" i="46"/>
  <c r="P5" i="46"/>
  <c r="P6" i="46"/>
  <c r="P7" i="46"/>
  <c r="P8" i="46"/>
  <c r="P9" i="46"/>
  <c r="P10" i="46"/>
  <c r="P11" i="46"/>
  <c r="P12" i="46"/>
  <c r="P13" i="46"/>
  <c r="P14" i="46"/>
  <c r="P15" i="46"/>
  <c r="P16" i="46"/>
  <c r="P17" i="46"/>
  <c r="P2" i="44"/>
  <c r="P3" i="44"/>
  <c r="P4" i="44"/>
  <c r="P5" i="44"/>
  <c r="P6" i="44"/>
  <c r="P7" i="44"/>
  <c r="P8" i="44"/>
  <c r="P9" i="44"/>
  <c r="P10" i="44"/>
  <c r="P11" i="44"/>
  <c r="P12" i="44"/>
  <c r="P13" i="44"/>
  <c r="P14" i="44"/>
  <c r="P15" i="44"/>
  <c r="P16" i="44"/>
  <c r="P17" i="44"/>
  <c r="P2" i="43"/>
  <c r="P3" i="43"/>
  <c r="P4" i="43"/>
  <c r="P5" i="43"/>
  <c r="P6" i="43"/>
  <c r="P7" i="43"/>
  <c r="P8" i="43"/>
  <c r="P9" i="43"/>
  <c r="P10" i="43"/>
  <c r="P11" i="43"/>
  <c r="P12" i="43"/>
  <c r="P13" i="43"/>
  <c r="P14" i="43"/>
  <c r="P15" i="43"/>
  <c r="P16" i="43"/>
  <c r="P17" i="43"/>
  <c r="P2" i="42"/>
  <c r="P3" i="42"/>
  <c r="P4" i="42"/>
  <c r="P5" i="42"/>
  <c r="P6" i="42"/>
  <c r="P7" i="42"/>
  <c r="P8" i="42"/>
  <c r="P9" i="42"/>
  <c r="P10" i="42"/>
  <c r="P11" i="42"/>
  <c r="P12" i="42"/>
  <c r="P13" i="42"/>
  <c r="P14" i="42"/>
  <c r="P15" i="42"/>
  <c r="P16" i="42"/>
  <c r="P17" i="42"/>
  <c r="P2" i="51"/>
  <c r="P3" i="51"/>
  <c r="P4" i="51"/>
  <c r="P5" i="51"/>
  <c r="P6" i="51"/>
  <c r="P7" i="51"/>
  <c r="P8" i="51"/>
  <c r="P9" i="51"/>
  <c r="P10" i="51"/>
  <c r="P11" i="51"/>
  <c r="P12" i="51"/>
  <c r="P13" i="51"/>
  <c r="P14" i="51"/>
  <c r="P15" i="51"/>
  <c r="P16" i="51"/>
  <c r="P17" i="51"/>
  <c r="P2" i="41"/>
  <c r="P3" i="41"/>
  <c r="P4" i="41"/>
  <c r="P5" i="41"/>
  <c r="P6" i="41"/>
  <c r="P7" i="41"/>
  <c r="P8" i="41"/>
  <c r="P9" i="41"/>
  <c r="P10" i="41"/>
  <c r="P11" i="41"/>
  <c r="P12" i="41"/>
  <c r="P13" i="41"/>
  <c r="P14" i="41"/>
  <c r="P15" i="41"/>
  <c r="P16" i="41"/>
  <c r="P17" i="41"/>
  <c r="P2" i="40"/>
  <c r="P3" i="40"/>
  <c r="P4" i="40"/>
  <c r="P5" i="40"/>
  <c r="P6" i="40"/>
  <c r="P7" i="40"/>
  <c r="P8" i="40"/>
  <c r="P9" i="40"/>
  <c r="P10" i="40"/>
  <c r="P11" i="40"/>
  <c r="P12" i="40"/>
  <c r="P13" i="40"/>
  <c r="P14" i="40"/>
  <c r="P15" i="40"/>
  <c r="P16" i="40"/>
  <c r="P17" i="40"/>
  <c r="P2" i="39"/>
  <c r="P3" i="39"/>
  <c r="P4" i="39"/>
  <c r="P5" i="39"/>
  <c r="P6" i="39"/>
  <c r="P7" i="39"/>
  <c r="P8" i="39"/>
  <c r="P9" i="39"/>
  <c r="P10" i="39"/>
  <c r="P11" i="39"/>
  <c r="P12" i="39"/>
  <c r="P13" i="39"/>
  <c r="P14" i="39"/>
  <c r="P15" i="39"/>
  <c r="P16" i="39"/>
  <c r="P17" i="39"/>
  <c r="P2" i="36"/>
  <c r="P3" i="36"/>
  <c r="P4" i="36"/>
  <c r="P5" i="36"/>
  <c r="P6" i="36"/>
  <c r="P7" i="36"/>
  <c r="P8" i="36"/>
  <c r="P9" i="36"/>
  <c r="P10" i="36"/>
  <c r="P11" i="36"/>
  <c r="P12" i="36"/>
  <c r="P13" i="36"/>
  <c r="P14" i="36"/>
  <c r="P15" i="36"/>
  <c r="P16" i="36"/>
  <c r="P17" i="36"/>
  <c r="P2" i="38"/>
  <c r="P3" i="38"/>
  <c r="P4" i="38"/>
  <c r="P5" i="38"/>
  <c r="P6" i="38"/>
  <c r="P7" i="38"/>
  <c r="P8" i="38"/>
  <c r="P9" i="38"/>
  <c r="P10" i="38"/>
  <c r="P11" i="38"/>
  <c r="P12" i="38"/>
  <c r="P13" i="38"/>
  <c r="P14" i="38"/>
  <c r="P15" i="38"/>
  <c r="P16" i="38"/>
  <c r="P17" i="38"/>
  <c r="P2" i="45"/>
  <c r="P3" i="45"/>
  <c r="P4" i="45"/>
  <c r="P5" i="45"/>
  <c r="P6" i="45"/>
  <c r="P7" i="45"/>
  <c r="P8" i="45"/>
  <c r="P9" i="45"/>
  <c r="P10" i="45"/>
  <c r="P11" i="45"/>
  <c r="P12" i="45"/>
  <c r="P13" i="45"/>
  <c r="P14" i="45"/>
  <c r="P15" i="45"/>
  <c r="P16" i="45"/>
  <c r="P17" i="45"/>
  <c r="E9" i="54"/>
  <c r="I31" i="51"/>
  <c r="O42" i="36"/>
  <c r="O64" i="36"/>
  <c r="D20" i="51"/>
  <c r="J9" i="51"/>
  <c r="Q64" i="36"/>
  <c r="E9" i="55"/>
  <c r="I9" i="38"/>
  <c r="O64" i="55"/>
  <c r="Q64" i="55"/>
  <c r="P64" i="55"/>
  <c r="I64" i="55"/>
  <c r="K64" i="55"/>
  <c r="J64" i="55"/>
  <c r="C64" i="55"/>
  <c r="E64" i="55"/>
  <c r="D64" i="55"/>
  <c r="Q63" i="55"/>
  <c r="K63" i="55"/>
  <c r="E63" i="55"/>
  <c r="Q62" i="55"/>
  <c r="K62" i="55"/>
  <c r="E62" i="55"/>
  <c r="Q61" i="55"/>
  <c r="K61" i="55"/>
  <c r="E61" i="55"/>
  <c r="Q60" i="55"/>
  <c r="K60" i="55"/>
  <c r="E60" i="55"/>
  <c r="Q59" i="55"/>
  <c r="K59" i="55"/>
  <c r="E59" i="55"/>
  <c r="Q58" i="55"/>
  <c r="K58" i="55"/>
  <c r="E58" i="55"/>
  <c r="O53" i="55"/>
  <c r="Q53" i="55"/>
  <c r="P53" i="55"/>
  <c r="I53" i="55"/>
  <c r="K53" i="55"/>
  <c r="J53" i="55"/>
  <c r="C53" i="55"/>
  <c r="E53" i="55"/>
  <c r="D53" i="55"/>
  <c r="Q52" i="55"/>
  <c r="K52" i="55"/>
  <c r="E52" i="55"/>
  <c r="Q51" i="55"/>
  <c r="K51" i="55"/>
  <c r="E51" i="55"/>
  <c r="Q50" i="55"/>
  <c r="K50" i="55"/>
  <c r="E50" i="55"/>
  <c r="Q49" i="55"/>
  <c r="K49" i="55"/>
  <c r="E49" i="55"/>
  <c r="Q48" i="55"/>
  <c r="K48" i="55"/>
  <c r="E48" i="55"/>
  <c r="Q47" i="55"/>
  <c r="K47" i="55"/>
  <c r="E47" i="55"/>
  <c r="O42" i="55"/>
  <c r="Q42" i="55"/>
  <c r="P42" i="55"/>
  <c r="I42" i="55"/>
  <c r="K42" i="55"/>
  <c r="J42" i="55"/>
  <c r="C42" i="55"/>
  <c r="E42" i="55"/>
  <c r="D42" i="55"/>
  <c r="Q41" i="55"/>
  <c r="K41" i="55"/>
  <c r="E41" i="55"/>
  <c r="Q40" i="55"/>
  <c r="K40" i="55"/>
  <c r="E40" i="55"/>
  <c r="Q39" i="55"/>
  <c r="K39" i="55"/>
  <c r="E39" i="55"/>
  <c r="Q38" i="55"/>
  <c r="K38" i="55"/>
  <c r="E38" i="55"/>
  <c r="Q37" i="55"/>
  <c r="K37" i="55"/>
  <c r="E37" i="55"/>
  <c r="Q36" i="55"/>
  <c r="K36" i="55"/>
  <c r="E36" i="55"/>
  <c r="O31" i="55"/>
  <c r="Q31" i="55"/>
  <c r="P31" i="55"/>
  <c r="I31" i="55"/>
  <c r="K31" i="55"/>
  <c r="J31" i="55"/>
  <c r="C31" i="55"/>
  <c r="E31" i="55"/>
  <c r="D31" i="55"/>
  <c r="Q30" i="55"/>
  <c r="K30" i="55"/>
  <c r="E30" i="55"/>
  <c r="Q29" i="55"/>
  <c r="K29" i="55"/>
  <c r="E29" i="55"/>
  <c r="Q28" i="55"/>
  <c r="K28" i="55"/>
  <c r="E28" i="55"/>
  <c r="Q27" i="55"/>
  <c r="K27" i="55"/>
  <c r="E27" i="55"/>
  <c r="Q26" i="55"/>
  <c r="K26" i="55"/>
  <c r="E26" i="55"/>
  <c r="Q25" i="55"/>
  <c r="K25" i="55"/>
  <c r="E25" i="55"/>
  <c r="I20" i="55"/>
  <c r="K20" i="55"/>
  <c r="J20" i="55"/>
  <c r="C20" i="55"/>
  <c r="E20" i="55"/>
  <c r="D20" i="55"/>
  <c r="K19" i="55"/>
  <c r="E19" i="55"/>
  <c r="K18" i="55"/>
  <c r="E18" i="55"/>
  <c r="O17" i="55"/>
  <c r="P17" i="55"/>
  <c r="K17" i="55"/>
  <c r="E17" i="55"/>
  <c r="O16" i="55"/>
  <c r="P16" i="55"/>
  <c r="K16" i="55"/>
  <c r="E16" i="55"/>
  <c r="O15" i="55"/>
  <c r="P15" i="55"/>
  <c r="K15" i="55"/>
  <c r="E15" i="55"/>
  <c r="O14" i="55"/>
  <c r="P14" i="55"/>
  <c r="K14" i="55"/>
  <c r="E14" i="55"/>
  <c r="O13" i="55"/>
  <c r="P13" i="55"/>
  <c r="O12" i="55"/>
  <c r="P12" i="55"/>
  <c r="O11" i="55"/>
  <c r="P11" i="55"/>
  <c r="O10" i="55"/>
  <c r="P10" i="55"/>
  <c r="O9" i="55"/>
  <c r="P9" i="55"/>
  <c r="I9" i="55"/>
  <c r="J9" i="55"/>
  <c r="K9" i="55"/>
  <c r="C9" i="55"/>
  <c r="D9" i="55"/>
  <c r="O8" i="55"/>
  <c r="P8" i="55"/>
  <c r="K8" i="55"/>
  <c r="E8" i="55"/>
  <c r="O7" i="55"/>
  <c r="P7" i="55"/>
  <c r="K7" i="55"/>
  <c r="E7" i="55"/>
  <c r="O6" i="55"/>
  <c r="P6" i="55"/>
  <c r="K6" i="55"/>
  <c r="E6" i="55"/>
  <c r="O5" i="55"/>
  <c r="P5" i="55"/>
  <c r="K5" i="55"/>
  <c r="E5" i="55"/>
  <c r="O4" i="55"/>
  <c r="P4" i="55"/>
  <c r="K4" i="55"/>
  <c r="E4" i="55"/>
  <c r="O3" i="55"/>
  <c r="P3" i="55"/>
  <c r="K3" i="55"/>
  <c r="E3" i="55"/>
  <c r="O2" i="55"/>
  <c r="P2" i="55"/>
  <c r="O64" i="54"/>
  <c r="Q64" i="54"/>
  <c r="P64" i="54"/>
  <c r="I64" i="54"/>
  <c r="K64" i="54"/>
  <c r="J64" i="54"/>
  <c r="C64" i="54"/>
  <c r="E64" i="54"/>
  <c r="D64" i="54"/>
  <c r="Q63" i="54"/>
  <c r="K63" i="54"/>
  <c r="E63" i="54"/>
  <c r="Q62" i="54"/>
  <c r="K62" i="54"/>
  <c r="E62" i="54"/>
  <c r="Q61" i="54"/>
  <c r="K61" i="54"/>
  <c r="E61" i="54"/>
  <c r="Q60" i="54"/>
  <c r="K60" i="54"/>
  <c r="E60" i="54"/>
  <c r="Q59" i="54"/>
  <c r="K59" i="54"/>
  <c r="E59" i="54"/>
  <c r="Q58" i="54"/>
  <c r="K58" i="54"/>
  <c r="E58" i="54"/>
  <c r="O53" i="54"/>
  <c r="Q53" i="54"/>
  <c r="P53" i="54"/>
  <c r="I53" i="54"/>
  <c r="K53" i="54"/>
  <c r="J53" i="54"/>
  <c r="C53" i="54"/>
  <c r="E53" i="54"/>
  <c r="D53" i="54"/>
  <c r="Q52" i="54"/>
  <c r="K52" i="54"/>
  <c r="E52" i="54"/>
  <c r="Q51" i="54"/>
  <c r="K51" i="54"/>
  <c r="E51" i="54"/>
  <c r="Q50" i="54"/>
  <c r="K50" i="54"/>
  <c r="E50" i="54"/>
  <c r="Q49" i="54"/>
  <c r="K49" i="54"/>
  <c r="E49" i="54"/>
  <c r="Q48" i="54"/>
  <c r="K48" i="54"/>
  <c r="E48" i="54"/>
  <c r="Q47" i="54"/>
  <c r="K47" i="54"/>
  <c r="E47" i="54"/>
  <c r="O42" i="54"/>
  <c r="Q42" i="54"/>
  <c r="P42" i="54"/>
  <c r="I42" i="54"/>
  <c r="K42" i="54"/>
  <c r="J42" i="54"/>
  <c r="C42" i="54"/>
  <c r="E42" i="54"/>
  <c r="D42" i="54"/>
  <c r="Q41" i="54"/>
  <c r="K41" i="54"/>
  <c r="E41" i="54"/>
  <c r="Q40" i="54"/>
  <c r="K40" i="54"/>
  <c r="E40" i="54"/>
  <c r="Q39" i="54"/>
  <c r="K39" i="54"/>
  <c r="E39" i="54"/>
  <c r="Q38" i="54"/>
  <c r="K38" i="54"/>
  <c r="E38" i="54"/>
  <c r="Q37" i="54"/>
  <c r="K37" i="54"/>
  <c r="E37" i="54"/>
  <c r="Q36" i="54"/>
  <c r="K36" i="54"/>
  <c r="E36" i="54"/>
  <c r="O31" i="54"/>
  <c r="Q31" i="54"/>
  <c r="P31" i="54"/>
  <c r="I31" i="54"/>
  <c r="K31" i="54"/>
  <c r="J31" i="54"/>
  <c r="C31" i="54"/>
  <c r="E31" i="54"/>
  <c r="D31" i="54"/>
  <c r="Q30" i="54"/>
  <c r="K30" i="54"/>
  <c r="E30" i="54"/>
  <c r="Q29" i="54"/>
  <c r="K29" i="54"/>
  <c r="E29" i="54"/>
  <c r="Q28" i="54"/>
  <c r="K28" i="54"/>
  <c r="E28" i="54"/>
  <c r="Q27" i="54"/>
  <c r="K27" i="54"/>
  <c r="E27" i="54"/>
  <c r="Q26" i="54"/>
  <c r="K26" i="54"/>
  <c r="E26" i="54"/>
  <c r="Q25" i="54"/>
  <c r="K25" i="54"/>
  <c r="E25" i="54"/>
  <c r="I20" i="54"/>
  <c r="K20" i="54"/>
  <c r="J20" i="54"/>
  <c r="C20" i="54"/>
  <c r="D20" i="54"/>
  <c r="E20" i="54"/>
  <c r="K19" i="54"/>
  <c r="E19" i="54"/>
  <c r="K18" i="54"/>
  <c r="E18" i="54"/>
  <c r="O17" i="54"/>
  <c r="K17" i="54"/>
  <c r="E17" i="54"/>
  <c r="O16" i="54"/>
  <c r="K16" i="54"/>
  <c r="E16" i="54"/>
  <c r="O15" i="54"/>
  <c r="K15" i="54"/>
  <c r="E15" i="54"/>
  <c r="O14" i="54"/>
  <c r="K14" i="54"/>
  <c r="E14" i="54"/>
  <c r="O13" i="54"/>
  <c r="O12" i="54"/>
  <c r="O11" i="54"/>
  <c r="O10" i="54"/>
  <c r="O9" i="54"/>
  <c r="I9" i="54"/>
  <c r="J9" i="54"/>
  <c r="K9" i="54"/>
  <c r="C9" i="54"/>
  <c r="D9" i="54"/>
  <c r="O8" i="54"/>
  <c r="K8" i="54"/>
  <c r="E8" i="54"/>
  <c r="O7" i="54"/>
  <c r="K7" i="54"/>
  <c r="E7" i="54"/>
  <c r="O6" i="54"/>
  <c r="K6" i="54"/>
  <c r="E6" i="54"/>
  <c r="O5" i="54"/>
  <c r="K5" i="54"/>
  <c r="E5" i="54"/>
  <c r="O4" i="54"/>
  <c r="K4" i="54"/>
  <c r="E4" i="54"/>
  <c r="O3" i="54"/>
  <c r="K3" i="54"/>
  <c r="E3" i="54"/>
  <c r="O2" i="54"/>
  <c r="O64" i="52"/>
  <c r="Q64" i="52"/>
  <c r="P64" i="52"/>
  <c r="I64" i="52"/>
  <c r="K64" i="52"/>
  <c r="J64" i="52"/>
  <c r="C64" i="52"/>
  <c r="E64" i="52"/>
  <c r="D64" i="52"/>
  <c r="Q63" i="52"/>
  <c r="K63" i="52"/>
  <c r="E63" i="52"/>
  <c r="Q62" i="52"/>
  <c r="K62" i="52"/>
  <c r="E62" i="52"/>
  <c r="Q61" i="52"/>
  <c r="K61" i="52"/>
  <c r="E61" i="52"/>
  <c r="Q60" i="52"/>
  <c r="K60" i="52"/>
  <c r="E60" i="52"/>
  <c r="Q59" i="52"/>
  <c r="K59" i="52"/>
  <c r="E59" i="52"/>
  <c r="Q58" i="52"/>
  <c r="K58" i="52"/>
  <c r="E58" i="52"/>
  <c r="O53" i="52"/>
  <c r="Q53" i="52"/>
  <c r="P53" i="52"/>
  <c r="I53" i="52"/>
  <c r="K53" i="52"/>
  <c r="J53" i="52"/>
  <c r="C53" i="52"/>
  <c r="E53" i="52"/>
  <c r="D53" i="52"/>
  <c r="Q52" i="52"/>
  <c r="K52" i="52"/>
  <c r="E52" i="52"/>
  <c r="Q51" i="52"/>
  <c r="K51" i="52"/>
  <c r="E51" i="52"/>
  <c r="Q50" i="52"/>
  <c r="K50" i="52"/>
  <c r="E50" i="52"/>
  <c r="Q49" i="52"/>
  <c r="K49" i="52"/>
  <c r="E49" i="52"/>
  <c r="Q48" i="52"/>
  <c r="K48" i="52"/>
  <c r="E48" i="52"/>
  <c r="Q47" i="52"/>
  <c r="K47" i="52"/>
  <c r="E47" i="52"/>
  <c r="O42" i="52"/>
  <c r="Q42" i="52"/>
  <c r="P42" i="52"/>
  <c r="I42" i="52"/>
  <c r="K42" i="52"/>
  <c r="J42" i="52"/>
  <c r="C42" i="52"/>
  <c r="E42" i="52"/>
  <c r="D42" i="52"/>
  <c r="Q41" i="52"/>
  <c r="K41" i="52"/>
  <c r="E41" i="52"/>
  <c r="Q40" i="52"/>
  <c r="K40" i="52"/>
  <c r="E40" i="52"/>
  <c r="Q39" i="52"/>
  <c r="K39" i="52"/>
  <c r="E39" i="52"/>
  <c r="Q38" i="52"/>
  <c r="K38" i="52"/>
  <c r="E38" i="52"/>
  <c r="Q37" i="52"/>
  <c r="K37" i="52"/>
  <c r="E37" i="52"/>
  <c r="Q36" i="52"/>
  <c r="K36" i="52"/>
  <c r="E36" i="52"/>
  <c r="O31" i="52"/>
  <c r="Q31" i="52"/>
  <c r="P31" i="52"/>
  <c r="I31" i="52"/>
  <c r="K31" i="52"/>
  <c r="J31" i="52"/>
  <c r="C31" i="52"/>
  <c r="E31" i="52"/>
  <c r="D31" i="52"/>
  <c r="Q30" i="52"/>
  <c r="K30" i="52"/>
  <c r="E30" i="52"/>
  <c r="Q29" i="52"/>
  <c r="K29" i="52"/>
  <c r="E29" i="52"/>
  <c r="Q28" i="52"/>
  <c r="K28" i="52"/>
  <c r="E28" i="52"/>
  <c r="Q27" i="52"/>
  <c r="K27" i="52"/>
  <c r="E27" i="52"/>
  <c r="Q26" i="52"/>
  <c r="K26" i="52"/>
  <c r="E26" i="52"/>
  <c r="Q25" i="52"/>
  <c r="K25" i="52"/>
  <c r="E25" i="52"/>
  <c r="I20" i="52"/>
  <c r="K20" i="52"/>
  <c r="J20" i="52"/>
  <c r="C20" i="52"/>
  <c r="E20" i="52"/>
  <c r="D20" i="52"/>
  <c r="K19" i="52"/>
  <c r="E19" i="52"/>
  <c r="K18" i="52"/>
  <c r="E18" i="52"/>
  <c r="O17" i="52"/>
  <c r="P17" i="52"/>
  <c r="K17" i="52"/>
  <c r="E17" i="52"/>
  <c r="O16" i="52"/>
  <c r="P16" i="52"/>
  <c r="K16" i="52"/>
  <c r="E16" i="52"/>
  <c r="O15" i="52"/>
  <c r="P15" i="52"/>
  <c r="K15" i="52"/>
  <c r="E15" i="52"/>
  <c r="O14" i="52"/>
  <c r="P14" i="52"/>
  <c r="K14" i="52"/>
  <c r="E14" i="52"/>
  <c r="O13" i="52"/>
  <c r="P13" i="52"/>
  <c r="O12" i="52"/>
  <c r="P12" i="52"/>
  <c r="O11" i="52"/>
  <c r="P11" i="52"/>
  <c r="O10" i="52"/>
  <c r="P10" i="52"/>
  <c r="O9" i="52"/>
  <c r="P9" i="52"/>
  <c r="I9" i="52"/>
  <c r="K9" i="52"/>
  <c r="J9" i="52"/>
  <c r="C9" i="52"/>
  <c r="D9" i="52"/>
  <c r="E9" i="52"/>
  <c r="O8" i="52"/>
  <c r="P8" i="52"/>
  <c r="K8" i="52"/>
  <c r="E8" i="52"/>
  <c r="O7" i="52"/>
  <c r="P7" i="52"/>
  <c r="K7" i="52"/>
  <c r="E7" i="52"/>
  <c r="O6" i="52"/>
  <c r="P6" i="52"/>
  <c r="K6" i="52"/>
  <c r="E6" i="52"/>
  <c r="O5" i="52"/>
  <c r="P5" i="52"/>
  <c r="K5" i="52"/>
  <c r="E5" i="52"/>
  <c r="O4" i="52"/>
  <c r="P4" i="52"/>
  <c r="K4" i="52"/>
  <c r="E4" i="52"/>
  <c r="O3" i="52"/>
  <c r="P3" i="52"/>
  <c r="K3" i="52"/>
  <c r="E3" i="52"/>
  <c r="O2" i="52"/>
  <c r="P2" i="52"/>
  <c r="O64" i="51"/>
  <c r="Q64" i="51"/>
  <c r="P64" i="51"/>
  <c r="I64" i="51"/>
  <c r="K64" i="51"/>
  <c r="J64" i="51"/>
  <c r="C64" i="51"/>
  <c r="E64" i="51"/>
  <c r="D64" i="51"/>
  <c r="Q63" i="51"/>
  <c r="K63" i="51"/>
  <c r="E63" i="51"/>
  <c r="Q62" i="51"/>
  <c r="K62" i="51"/>
  <c r="E62" i="51"/>
  <c r="Q61" i="51"/>
  <c r="K61" i="51"/>
  <c r="E61" i="51"/>
  <c r="Q60" i="51"/>
  <c r="K60" i="51"/>
  <c r="E60" i="51"/>
  <c r="Q59" i="51"/>
  <c r="K59" i="51"/>
  <c r="E59" i="51"/>
  <c r="Q58" i="51"/>
  <c r="K58" i="51"/>
  <c r="E58" i="51"/>
  <c r="O53" i="51"/>
  <c r="Q53" i="51"/>
  <c r="P53" i="51"/>
  <c r="I53" i="51"/>
  <c r="K53" i="51"/>
  <c r="J53" i="51"/>
  <c r="C53" i="51"/>
  <c r="E53" i="51"/>
  <c r="D53" i="51"/>
  <c r="Q52" i="51"/>
  <c r="K52" i="51"/>
  <c r="E52" i="51"/>
  <c r="Q51" i="51"/>
  <c r="K51" i="51"/>
  <c r="E51" i="51"/>
  <c r="Q50" i="51"/>
  <c r="K50" i="51"/>
  <c r="E50" i="51"/>
  <c r="Q49" i="51"/>
  <c r="K49" i="51"/>
  <c r="E49" i="51"/>
  <c r="Q48" i="51"/>
  <c r="K48" i="51"/>
  <c r="E48" i="51"/>
  <c r="Q47" i="51"/>
  <c r="K47" i="51"/>
  <c r="E47" i="51"/>
  <c r="O42" i="51"/>
  <c r="Q42" i="51"/>
  <c r="P42" i="51"/>
  <c r="I42" i="51"/>
  <c r="K42" i="51"/>
  <c r="J42" i="51"/>
  <c r="C42" i="51"/>
  <c r="E42" i="51"/>
  <c r="D42" i="51"/>
  <c r="Q41" i="51"/>
  <c r="K41" i="51"/>
  <c r="E41" i="51"/>
  <c r="Q40" i="51"/>
  <c r="K40" i="51"/>
  <c r="E40" i="51"/>
  <c r="Q39" i="51"/>
  <c r="K39" i="51"/>
  <c r="E39" i="51"/>
  <c r="Q38" i="51"/>
  <c r="K38" i="51"/>
  <c r="E38" i="51"/>
  <c r="Q37" i="51"/>
  <c r="K37" i="51"/>
  <c r="E37" i="51"/>
  <c r="Q36" i="51"/>
  <c r="K36" i="51"/>
  <c r="E36" i="51"/>
  <c r="O31" i="51"/>
  <c r="Q31" i="51"/>
  <c r="P31" i="51"/>
  <c r="K31" i="51"/>
  <c r="J31" i="51"/>
  <c r="C31" i="51"/>
  <c r="E31" i="51"/>
  <c r="D31" i="51"/>
  <c r="Q30" i="51"/>
  <c r="K30" i="51"/>
  <c r="E30" i="51"/>
  <c r="Q29" i="51"/>
  <c r="K29" i="51"/>
  <c r="E29" i="51"/>
  <c r="Q28" i="51"/>
  <c r="K28" i="51"/>
  <c r="E28" i="51"/>
  <c r="Q27" i="51"/>
  <c r="K27" i="51"/>
  <c r="E27" i="51"/>
  <c r="Q26" i="51"/>
  <c r="K26" i="51"/>
  <c r="E26" i="51"/>
  <c r="Q25" i="51"/>
  <c r="K25" i="51"/>
  <c r="E25" i="51"/>
  <c r="I20" i="51"/>
  <c r="J20" i="51"/>
  <c r="K20" i="51"/>
  <c r="C20" i="51"/>
  <c r="E20" i="51"/>
  <c r="K19" i="51"/>
  <c r="E19" i="51"/>
  <c r="K18" i="51"/>
  <c r="E18" i="51"/>
  <c r="O17" i="51"/>
  <c r="K17" i="51"/>
  <c r="E17" i="51"/>
  <c r="O16" i="51"/>
  <c r="K16" i="51"/>
  <c r="E16" i="51"/>
  <c r="O15" i="51"/>
  <c r="K15" i="51"/>
  <c r="E15" i="51"/>
  <c r="O14" i="51"/>
  <c r="K14" i="51"/>
  <c r="E14" i="51"/>
  <c r="O13" i="51"/>
  <c r="O12" i="51"/>
  <c r="O11" i="51"/>
  <c r="O10" i="51"/>
  <c r="O9" i="51"/>
  <c r="I9" i="51"/>
  <c r="K9" i="51"/>
  <c r="C9" i="51"/>
  <c r="D9" i="51"/>
  <c r="O8" i="51"/>
  <c r="K8" i="51"/>
  <c r="E8" i="51"/>
  <c r="O7" i="51"/>
  <c r="K7" i="51"/>
  <c r="E7" i="51"/>
  <c r="O6" i="51"/>
  <c r="K6" i="51"/>
  <c r="E6" i="51"/>
  <c r="O5" i="51"/>
  <c r="K5" i="51"/>
  <c r="E5" i="51"/>
  <c r="O4" i="51"/>
  <c r="K4" i="51"/>
  <c r="E4" i="51"/>
  <c r="O3" i="51"/>
  <c r="K3" i="51"/>
  <c r="E3" i="51"/>
  <c r="O2" i="51"/>
  <c r="O64" i="50"/>
  <c r="Q64" i="50"/>
  <c r="P64" i="50"/>
  <c r="I64" i="50"/>
  <c r="K64" i="50"/>
  <c r="J64" i="50"/>
  <c r="C64" i="50"/>
  <c r="E64" i="50"/>
  <c r="D64" i="50"/>
  <c r="Q63" i="50"/>
  <c r="K63" i="50"/>
  <c r="E63" i="50"/>
  <c r="Q62" i="50"/>
  <c r="K62" i="50"/>
  <c r="E62" i="50"/>
  <c r="Q61" i="50"/>
  <c r="K61" i="50"/>
  <c r="E61" i="50"/>
  <c r="Q60" i="50"/>
  <c r="K60" i="50"/>
  <c r="E60" i="50"/>
  <c r="Q59" i="50"/>
  <c r="K59" i="50"/>
  <c r="E59" i="50"/>
  <c r="Q58" i="50"/>
  <c r="K58" i="50"/>
  <c r="E58" i="50"/>
  <c r="O53" i="50"/>
  <c r="Q53" i="50"/>
  <c r="P53" i="50"/>
  <c r="I53" i="50"/>
  <c r="K53" i="50"/>
  <c r="J53" i="50"/>
  <c r="C53" i="50"/>
  <c r="E53" i="50"/>
  <c r="D53" i="50"/>
  <c r="Q52" i="50"/>
  <c r="K52" i="50"/>
  <c r="E52" i="50"/>
  <c r="Q51" i="50"/>
  <c r="K51" i="50"/>
  <c r="E51" i="50"/>
  <c r="Q50" i="50"/>
  <c r="K50" i="50"/>
  <c r="E50" i="50"/>
  <c r="Q49" i="50"/>
  <c r="K49" i="50"/>
  <c r="E49" i="50"/>
  <c r="Q48" i="50"/>
  <c r="K48" i="50"/>
  <c r="E48" i="50"/>
  <c r="Q47" i="50"/>
  <c r="K47" i="50"/>
  <c r="E47" i="50"/>
  <c r="O42" i="50"/>
  <c r="Q42" i="50"/>
  <c r="P42" i="50"/>
  <c r="I42" i="50"/>
  <c r="K42" i="50"/>
  <c r="J42" i="50"/>
  <c r="C42" i="50"/>
  <c r="E42" i="50"/>
  <c r="D42" i="50"/>
  <c r="Q41" i="50"/>
  <c r="K41" i="50"/>
  <c r="E41" i="50"/>
  <c r="Q40" i="50"/>
  <c r="K40" i="50"/>
  <c r="E40" i="50"/>
  <c r="Q39" i="50"/>
  <c r="K39" i="50"/>
  <c r="E39" i="50"/>
  <c r="Q38" i="50"/>
  <c r="K38" i="50"/>
  <c r="E38" i="50"/>
  <c r="Q37" i="50"/>
  <c r="K37" i="50"/>
  <c r="E37" i="50"/>
  <c r="Q36" i="50"/>
  <c r="K36" i="50"/>
  <c r="E36" i="50"/>
  <c r="O31" i="50"/>
  <c r="Q31" i="50"/>
  <c r="P31" i="50"/>
  <c r="I31" i="50"/>
  <c r="K31" i="50"/>
  <c r="J31" i="50"/>
  <c r="C31" i="50"/>
  <c r="E31" i="50"/>
  <c r="D31" i="50"/>
  <c r="Q30" i="50"/>
  <c r="K30" i="50"/>
  <c r="E30" i="50"/>
  <c r="Q29" i="50"/>
  <c r="K29" i="50"/>
  <c r="E29" i="50"/>
  <c r="Q28" i="50"/>
  <c r="K28" i="50"/>
  <c r="E28" i="50"/>
  <c r="Q27" i="50"/>
  <c r="K27" i="50"/>
  <c r="E27" i="50"/>
  <c r="Q26" i="50"/>
  <c r="K26" i="50"/>
  <c r="E26" i="50"/>
  <c r="Q25" i="50"/>
  <c r="K25" i="50"/>
  <c r="E25" i="50"/>
  <c r="I20" i="50"/>
  <c r="K20" i="50"/>
  <c r="J20" i="50"/>
  <c r="C20" i="50"/>
  <c r="E20" i="50"/>
  <c r="D20" i="50"/>
  <c r="K19" i="50"/>
  <c r="E19" i="50"/>
  <c r="K18" i="50"/>
  <c r="E18" i="50"/>
  <c r="O17" i="50"/>
  <c r="K17" i="50"/>
  <c r="E17" i="50"/>
  <c r="O16" i="50"/>
  <c r="K16" i="50"/>
  <c r="E16" i="50"/>
  <c r="O15" i="50"/>
  <c r="K15" i="50"/>
  <c r="E15" i="50"/>
  <c r="O14" i="50"/>
  <c r="K14" i="50"/>
  <c r="E14" i="50"/>
  <c r="O13" i="50"/>
  <c r="O12" i="50"/>
  <c r="O11" i="50"/>
  <c r="O10" i="50"/>
  <c r="O9" i="50"/>
  <c r="I9" i="50"/>
  <c r="J9" i="50"/>
  <c r="K9" i="50"/>
  <c r="C9" i="50"/>
  <c r="D9" i="50"/>
  <c r="E9" i="50"/>
  <c r="O8" i="50"/>
  <c r="K8" i="50"/>
  <c r="E8" i="50"/>
  <c r="O7" i="50"/>
  <c r="K7" i="50"/>
  <c r="E7" i="50"/>
  <c r="O6" i="50"/>
  <c r="K6" i="50"/>
  <c r="E6" i="50"/>
  <c r="O5" i="50"/>
  <c r="K5" i="50"/>
  <c r="E5" i="50"/>
  <c r="O4" i="50"/>
  <c r="K4" i="50"/>
  <c r="E4" i="50"/>
  <c r="O3" i="50"/>
  <c r="K3" i="50"/>
  <c r="E3" i="50"/>
  <c r="O2" i="50"/>
  <c r="O64" i="49"/>
  <c r="Q64" i="49"/>
  <c r="P64" i="49"/>
  <c r="I64" i="49"/>
  <c r="K64" i="49"/>
  <c r="J64" i="49"/>
  <c r="C64" i="49"/>
  <c r="E64" i="49"/>
  <c r="D64" i="49"/>
  <c r="Q63" i="49"/>
  <c r="K63" i="49"/>
  <c r="E63" i="49"/>
  <c r="Q62" i="49"/>
  <c r="K62" i="49"/>
  <c r="E62" i="49"/>
  <c r="Q61" i="49"/>
  <c r="K61" i="49"/>
  <c r="E61" i="49"/>
  <c r="Q60" i="49"/>
  <c r="K60" i="49"/>
  <c r="E60" i="49"/>
  <c r="Q59" i="49"/>
  <c r="K59" i="49"/>
  <c r="E59" i="49"/>
  <c r="Q58" i="49"/>
  <c r="K58" i="49"/>
  <c r="E58" i="49"/>
  <c r="O53" i="49"/>
  <c r="Q53" i="49"/>
  <c r="P53" i="49"/>
  <c r="I53" i="49"/>
  <c r="K53" i="49"/>
  <c r="J53" i="49"/>
  <c r="C53" i="49"/>
  <c r="E53" i="49"/>
  <c r="D53" i="49"/>
  <c r="Q52" i="49"/>
  <c r="K52" i="49"/>
  <c r="E52" i="49"/>
  <c r="Q51" i="49"/>
  <c r="K51" i="49"/>
  <c r="E51" i="49"/>
  <c r="Q50" i="49"/>
  <c r="K50" i="49"/>
  <c r="E50" i="49"/>
  <c r="Q49" i="49"/>
  <c r="K49" i="49"/>
  <c r="E49" i="49"/>
  <c r="Q48" i="49"/>
  <c r="K48" i="49"/>
  <c r="E48" i="49"/>
  <c r="Q47" i="49"/>
  <c r="K47" i="49"/>
  <c r="E47" i="49"/>
  <c r="O42" i="49"/>
  <c r="Q42" i="49"/>
  <c r="P42" i="49"/>
  <c r="I42" i="49"/>
  <c r="K42" i="49"/>
  <c r="J42" i="49"/>
  <c r="C42" i="49"/>
  <c r="E42" i="49"/>
  <c r="D42" i="49"/>
  <c r="Q41" i="49"/>
  <c r="K41" i="49"/>
  <c r="E41" i="49"/>
  <c r="Q40" i="49"/>
  <c r="K40" i="49"/>
  <c r="E40" i="49"/>
  <c r="Q39" i="49"/>
  <c r="K39" i="49"/>
  <c r="E39" i="49"/>
  <c r="Q38" i="49"/>
  <c r="K38" i="49"/>
  <c r="E38" i="49"/>
  <c r="Q37" i="49"/>
  <c r="K37" i="49"/>
  <c r="E37" i="49"/>
  <c r="Q36" i="49"/>
  <c r="K36" i="49"/>
  <c r="E36" i="49"/>
  <c r="O31" i="49"/>
  <c r="Q31" i="49"/>
  <c r="P31" i="49"/>
  <c r="I31" i="49"/>
  <c r="K31" i="49"/>
  <c r="J31" i="49"/>
  <c r="C31" i="49"/>
  <c r="E31" i="49"/>
  <c r="D31" i="49"/>
  <c r="Q30" i="49"/>
  <c r="K30" i="49"/>
  <c r="E30" i="49"/>
  <c r="Q29" i="49"/>
  <c r="K29" i="49"/>
  <c r="E29" i="49"/>
  <c r="Q28" i="49"/>
  <c r="K28" i="49"/>
  <c r="E28" i="49"/>
  <c r="Q27" i="49"/>
  <c r="K27" i="49"/>
  <c r="E27" i="49"/>
  <c r="Q26" i="49"/>
  <c r="K26" i="49"/>
  <c r="E26" i="49"/>
  <c r="Q25" i="49"/>
  <c r="K25" i="49"/>
  <c r="E25" i="49"/>
  <c r="I20" i="49"/>
  <c r="K20" i="49"/>
  <c r="J20" i="49"/>
  <c r="C20" i="49"/>
  <c r="D20" i="49"/>
  <c r="E20" i="49"/>
  <c r="K19" i="49"/>
  <c r="E19" i="49"/>
  <c r="K18" i="49"/>
  <c r="E18" i="49"/>
  <c r="O17" i="49"/>
  <c r="K17" i="49"/>
  <c r="E17" i="49"/>
  <c r="O16" i="49"/>
  <c r="K16" i="49"/>
  <c r="E16" i="49"/>
  <c r="O15" i="49"/>
  <c r="K15" i="49"/>
  <c r="E15" i="49"/>
  <c r="O14" i="49"/>
  <c r="K14" i="49"/>
  <c r="E14" i="49"/>
  <c r="O13" i="49"/>
  <c r="O12" i="49"/>
  <c r="O11" i="49"/>
  <c r="O10" i="49"/>
  <c r="O9" i="49"/>
  <c r="I9" i="49"/>
  <c r="K9" i="49"/>
  <c r="J9" i="49"/>
  <c r="C9" i="49"/>
  <c r="E9" i="49"/>
  <c r="D9" i="49"/>
  <c r="O8" i="49"/>
  <c r="K8" i="49"/>
  <c r="E8" i="49"/>
  <c r="O7" i="49"/>
  <c r="K7" i="49"/>
  <c r="E7" i="49"/>
  <c r="O6" i="49"/>
  <c r="K6" i="49"/>
  <c r="E6" i="49"/>
  <c r="O5" i="49"/>
  <c r="K5" i="49"/>
  <c r="E5" i="49"/>
  <c r="O4" i="49"/>
  <c r="K4" i="49"/>
  <c r="E4" i="49"/>
  <c r="O3" i="49"/>
  <c r="K3" i="49"/>
  <c r="E3" i="49"/>
  <c r="O2" i="49"/>
  <c r="O64" i="48"/>
  <c r="Q64" i="48"/>
  <c r="P64" i="48"/>
  <c r="I64" i="48"/>
  <c r="K64" i="48"/>
  <c r="J64" i="48"/>
  <c r="C64" i="48"/>
  <c r="E64" i="48"/>
  <c r="D64" i="48"/>
  <c r="Q63" i="48"/>
  <c r="K63" i="48"/>
  <c r="E63" i="48"/>
  <c r="Q62" i="48"/>
  <c r="K62" i="48"/>
  <c r="E62" i="48"/>
  <c r="Q61" i="48"/>
  <c r="K61" i="48"/>
  <c r="E61" i="48"/>
  <c r="Q60" i="48"/>
  <c r="K60" i="48"/>
  <c r="E60" i="48"/>
  <c r="Q59" i="48"/>
  <c r="K59" i="48"/>
  <c r="E59" i="48"/>
  <c r="Q58" i="48"/>
  <c r="K58" i="48"/>
  <c r="E58" i="48"/>
  <c r="O53" i="48"/>
  <c r="Q53" i="48"/>
  <c r="P53" i="48"/>
  <c r="I53" i="48"/>
  <c r="K53" i="48"/>
  <c r="J53" i="48"/>
  <c r="C53" i="48"/>
  <c r="E53" i="48"/>
  <c r="D53" i="48"/>
  <c r="Q52" i="48"/>
  <c r="K52" i="48"/>
  <c r="E52" i="48"/>
  <c r="Q51" i="48"/>
  <c r="K51" i="48"/>
  <c r="E51" i="48"/>
  <c r="Q50" i="48"/>
  <c r="K50" i="48"/>
  <c r="E50" i="48"/>
  <c r="Q49" i="48"/>
  <c r="K49" i="48"/>
  <c r="E49" i="48"/>
  <c r="Q48" i="48"/>
  <c r="K48" i="48"/>
  <c r="E48" i="48"/>
  <c r="Q47" i="48"/>
  <c r="K47" i="48"/>
  <c r="E47" i="48"/>
  <c r="O42" i="48"/>
  <c r="Q42" i="48"/>
  <c r="P42" i="48"/>
  <c r="I42" i="48"/>
  <c r="K42" i="48"/>
  <c r="J42" i="48"/>
  <c r="C42" i="48"/>
  <c r="E42" i="48"/>
  <c r="D42" i="48"/>
  <c r="Q41" i="48"/>
  <c r="K41" i="48"/>
  <c r="E41" i="48"/>
  <c r="Q40" i="48"/>
  <c r="K40" i="48"/>
  <c r="E40" i="48"/>
  <c r="Q39" i="48"/>
  <c r="K39" i="48"/>
  <c r="E39" i="48"/>
  <c r="Q38" i="48"/>
  <c r="K38" i="48"/>
  <c r="E38" i="48"/>
  <c r="Q37" i="48"/>
  <c r="K37" i="48"/>
  <c r="E37" i="48"/>
  <c r="Q36" i="48"/>
  <c r="K36" i="48"/>
  <c r="E36" i="48"/>
  <c r="O31" i="48"/>
  <c r="Q31" i="48"/>
  <c r="P31" i="48"/>
  <c r="I31" i="48"/>
  <c r="K31" i="48"/>
  <c r="J31" i="48"/>
  <c r="C31" i="48"/>
  <c r="E31" i="48"/>
  <c r="D31" i="48"/>
  <c r="Q30" i="48"/>
  <c r="K30" i="48"/>
  <c r="E30" i="48"/>
  <c r="Q29" i="48"/>
  <c r="K29" i="48"/>
  <c r="E29" i="48"/>
  <c r="Q28" i="48"/>
  <c r="K28" i="48"/>
  <c r="E28" i="48"/>
  <c r="Q27" i="48"/>
  <c r="K27" i="48"/>
  <c r="E27" i="48"/>
  <c r="Q26" i="48"/>
  <c r="K26" i="48"/>
  <c r="E26" i="48"/>
  <c r="Q25" i="48"/>
  <c r="K25" i="48"/>
  <c r="E25" i="48"/>
  <c r="I20" i="48"/>
  <c r="K20" i="48"/>
  <c r="J20" i="48"/>
  <c r="C20" i="48"/>
  <c r="E20" i="48"/>
  <c r="D20" i="48"/>
  <c r="K19" i="48"/>
  <c r="E19" i="48"/>
  <c r="K18" i="48"/>
  <c r="E18" i="48"/>
  <c r="O17" i="48"/>
  <c r="K17" i="48"/>
  <c r="E17" i="48"/>
  <c r="O16" i="48"/>
  <c r="K16" i="48"/>
  <c r="E16" i="48"/>
  <c r="O15" i="48"/>
  <c r="K15" i="48"/>
  <c r="E15" i="48"/>
  <c r="O14" i="48"/>
  <c r="K14" i="48"/>
  <c r="E14" i="48"/>
  <c r="O13" i="48"/>
  <c r="O12" i="48"/>
  <c r="O11" i="48"/>
  <c r="O10" i="48"/>
  <c r="O9" i="48"/>
  <c r="I9" i="48"/>
  <c r="J9" i="48"/>
  <c r="K9" i="48"/>
  <c r="C9" i="48"/>
  <c r="E9" i="48"/>
  <c r="D9" i="48"/>
  <c r="O8" i="48"/>
  <c r="K8" i="48"/>
  <c r="E8" i="48"/>
  <c r="O7" i="48"/>
  <c r="K7" i="48"/>
  <c r="E7" i="48"/>
  <c r="O6" i="48"/>
  <c r="K6" i="48"/>
  <c r="E6" i="48"/>
  <c r="O5" i="48"/>
  <c r="K5" i="48"/>
  <c r="E5" i="48"/>
  <c r="O4" i="48"/>
  <c r="K4" i="48"/>
  <c r="E4" i="48"/>
  <c r="O3" i="48"/>
  <c r="K3" i="48"/>
  <c r="E3" i="48"/>
  <c r="O2" i="48"/>
  <c r="O64" i="47"/>
  <c r="Q64" i="47"/>
  <c r="P64" i="47"/>
  <c r="I64" i="47"/>
  <c r="K64" i="47"/>
  <c r="J64" i="47"/>
  <c r="C64" i="47"/>
  <c r="E64" i="47"/>
  <c r="D64" i="47"/>
  <c r="Q63" i="47"/>
  <c r="K63" i="47"/>
  <c r="E63" i="47"/>
  <c r="Q62" i="47"/>
  <c r="K62" i="47"/>
  <c r="E62" i="47"/>
  <c r="Q61" i="47"/>
  <c r="K61" i="47"/>
  <c r="E61" i="47"/>
  <c r="Q60" i="47"/>
  <c r="K60" i="47"/>
  <c r="E60" i="47"/>
  <c r="Q59" i="47"/>
  <c r="K59" i="47"/>
  <c r="E59" i="47"/>
  <c r="Q58" i="47"/>
  <c r="K58" i="47"/>
  <c r="E58" i="47"/>
  <c r="O53" i="47"/>
  <c r="Q53" i="47"/>
  <c r="P53" i="47"/>
  <c r="I53" i="47"/>
  <c r="K53" i="47"/>
  <c r="J53" i="47"/>
  <c r="C53" i="47"/>
  <c r="E53" i="47"/>
  <c r="D53" i="47"/>
  <c r="Q52" i="47"/>
  <c r="K52" i="47"/>
  <c r="E52" i="47"/>
  <c r="Q51" i="47"/>
  <c r="K51" i="47"/>
  <c r="E51" i="47"/>
  <c r="Q50" i="47"/>
  <c r="K50" i="47"/>
  <c r="E50" i="47"/>
  <c r="Q49" i="47"/>
  <c r="K49" i="47"/>
  <c r="E49" i="47"/>
  <c r="Q48" i="47"/>
  <c r="K48" i="47"/>
  <c r="E48" i="47"/>
  <c r="Q47" i="47"/>
  <c r="K47" i="47"/>
  <c r="E47" i="47"/>
  <c r="O42" i="47"/>
  <c r="Q42" i="47"/>
  <c r="P42" i="47"/>
  <c r="I42" i="47"/>
  <c r="K42" i="47"/>
  <c r="J42" i="47"/>
  <c r="C42" i="47"/>
  <c r="E42" i="47"/>
  <c r="D42" i="47"/>
  <c r="Q41" i="47"/>
  <c r="K41" i="47"/>
  <c r="E41" i="47"/>
  <c r="Q40" i="47"/>
  <c r="K40" i="47"/>
  <c r="E40" i="47"/>
  <c r="Q39" i="47"/>
  <c r="K39" i="47"/>
  <c r="E39" i="47"/>
  <c r="Q38" i="47"/>
  <c r="K38" i="47"/>
  <c r="E38" i="47"/>
  <c r="Q37" i="47"/>
  <c r="K37" i="47"/>
  <c r="E37" i="47"/>
  <c r="Q36" i="47"/>
  <c r="K36" i="47"/>
  <c r="E36" i="47"/>
  <c r="O31" i="47"/>
  <c r="Q31" i="47"/>
  <c r="P31" i="47"/>
  <c r="I31" i="47"/>
  <c r="K31" i="47"/>
  <c r="J31" i="47"/>
  <c r="C31" i="47"/>
  <c r="E31" i="47"/>
  <c r="D31" i="47"/>
  <c r="Q30" i="47"/>
  <c r="K30" i="47"/>
  <c r="E30" i="47"/>
  <c r="Q29" i="47"/>
  <c r="K29" i="47"/>
  <c r="E29" i="47"/>
  <c r="Q28" i="47"/>
  <c r="K28" i="47"/>
  <c r="E28" i="47"/>
  <c r="Q27" i="47"/>
  <c r="K27" i="47"/>
  <c r="E27" i="47"/>
  <c r="Q26" i="47"/>
  <c r="K26" i="47"/>
  <c r="E26" i="47"/>
  <c r="Q25" i="47"/>
  <c r="K25" i="47"/>
  <c r="E25" i="47"/>
  <c r="I20" i="47"/>
  <c r="K20" i="47"/>
  <c r="J20" i="47"/>
  <c r="C20" i="47"/>
  <c r="D20" i="47"/>
  <c r="E20" i="47"/>
  <c r="K19" i="47"/>
  <c r="E19" i="47"/>
  <c r="K18" i="47"/>
  <c r="E18" i="47"/>
  <c r="O17" i="47"/>
  <c r="K17" i="47"/>
  <c r="E17" i="47"/>
  <c r="O16" i="47"/>
  <c r="K16" i="47"/>
  <c r="E16" i="47"/>
  <c r="O15" i="47"/>
  <c r="K15" i="47"/>
  <c r="E15" i="47"/>
  <c r="O14" i="47"/>
  <c r="K14" i="47"/>
  <c r="E14" i="47"/>
  <c r="O13" i="47"/>
  <c r="O12" i="47"/>
  <c r="O11" i="47"/>
  <c r="O10" i="47"/>
  <c r="O9" i="47"/>
  <c r="I9" i="47"/>
  <c r="J9" i="47"/>
  <c r="K9" i="47"/>
  <c r="C9" i="47"/>
  <c r="D9" i="47"/>
  <c r="E9" i="47"/>
  <c r="O8" i="47"/>
  <c r="K8" i="47"/>
  <c r="E8" i="47"/>
  <c r="O7" i="47"/>
  <c r="K7" i="47"/>
  <c r="E7" i="47"/>
  <c r="O6" i="47"/>
  <c r="K6" i="47"/>
  <c r="E6" i="47"/>
  <c r="O5" i="47"/>
  <c r="K5" i="47"/>
  <c r="E5" i="47"/>
  <c r="O4" i="47"/>
  <c r="K4" i="47"/>
  <c r="E4" i="47"/>
  <c r="O3" i="47"/>
  <c r="K3" i="47"/>
  <c r="E3" i="47"/>
  <c r="O2" i="47"/>
  <c r="O64" i="46"/>
  <c r="Q64" i="46"/>
  <c r="P64" i="46"/>
  <c r="I64" i="46"/>
  <c r="K64" i="46"/>
  <c r="J64" i="46"/>
  <c r="C64" i="46"/>
  <c r="E64" i="46"/>
  <c r="D64" i="46"/>
  <c r="Q63" i="46"/>
  <c r="K63" i="46"/>
  <c r="E63" i="46"/>
  <c r="Q62" i="46"/>
  <c r="K62" i="46"/>
  <c r="E62" i="46"/>
  <c r="Q61" i="46"/>
  <c r="K61" i="46"/>
  <c r="E61" i="46"/>
  <c r="Q60" i="46"/>
  <c r="K60" i="46"/>
  <c r="E60" i="46"/>
  <c r="Q59" i="46"/>
  <c r="K59" i="46"/>
  <c r="E59" i="46"/>
  <c r="Q58" i="46"/>
  <c r="K58" i="46"/>
  <c r="E58" i="46"/>
  <c r="O53" i="46"/>
  <c r="Q53" i="46"/>
  <c r="P53" i="46"/>
  <c r="I53" i="46"/>
  <c r="K53" i="46"/>
  <c r="J53" i="46"/>
  <c r="C53" i="46"/>
  <c r="E53" i="46"/>
  <c r="D53" i="46"/>
  <c r="Q52" i="46"/>
  <c r="K52" i="46"/>
  <c r="E52" i="46"/>
  <c r="Q51" i="46"/>
  <c r="K51" i="46"/>
  <c r="E51" i="46"/>
  <c r="Q50" i="46"/>
  <c r="K50" i="46"/>
  <c r="E50" i="46"/>
  <c r="Q49" i="46"/>
  <c r="K49" i="46"/>
  <c r="E49" i="46"/>
  <c r="Q48" i="46"/>
  <c r="K48" i="46"/>
  <c r="E48" i="46"/>
  <c r="Q47" i="46"/>
  <c r="K47" i="46"/>
  <c r="E47" i="46"/>
  <c r="O42" i="46"/>
  <c r="Q42" i="46"/>
  <c r="P42" i="46"/>
  <c r="I42" i="46"/>
  <c r="K42" i="46"/>
  <c r="J42" i="46"/>
  <c r="C42" i="46"/>
  <c r="E42" i="46"/>
  <c r="D42" i="46"/>
  <c r="Q41" i="46"/>
  <c r="K41" i="46"/>
  <c r="E41" i="46"/>
  <c r="Q40" i="46"/>
  <c r="K40" i="46"/>
  <c r="E40" i="46"/>
  <c r="Q39" i="46"/>
  <c r="K39" i="46"/>
  <c r="E39" i="46"/>
  <c r="Q38" i="46"/>
  <c r="K38" i="46"/>
  <c r="E38" i="46"/>
  <c r="Q37" i="46"/>
  <c r="K37" i="46"/>
  <c r="E37" i="46"/>
  <c r="Q36" i="46"/>
  <c r="K36" i="46"/>
  <c r="E36" i="46"/>
  <c r="O31" i="46"/>
  <c r="Q31" i="46"/>
  <c r="P31" i="46"/>
  <c r="I31" i="46"/>
  <c r="K31" i="46"/>
  <c r="J31" i="46"/>
  <c r="C31" i="46"/>
  <c r="E31" i="46"/>
  <c r="D31" i="46"/>
  <c r="Q30" i="46"/>
  <c r="K30" i="46"/>
  <c r="E30" i="46"/>
  <c r="Q29" i="46"/>
  <c r="K29" i="46"/>
  <c r="E29" i="46"/>
  <c r="Q28" i="46"/>
  <c r="K28" i="46"/>
  <c r="E28" i="46"/>
  <c r="Q27" i="46"/>
  <c r="K27" i="46"/>
  <c r="E27" i="46"/>
  <c r="Q26" i="46"/>
  <c r="K26" i="46"/>
  <c r="E26" i="46"/>
  <c r="Q25" i="46"/>
  <c r="K25" i="46"/>
  <c r="E25" i="46"/>
  <c r="I20" i="46"/>
  <c r="K20" i="46"/>
  <c r="J20" i="46"/>
  <c r="C20" i="46"/>
  <c r="D20" i="46"/>
  <c r="E20" i="46"/>
  <c r="K19" i="46"/>
  <c r="E19" i="46"/>
  <c r="K18" i="46"/>
  <c r="E18" i="46"/>
  <c r="O17" i="46"/>
  <c r="K17" i="46"/>
  <c r="E17" i="46"/>
  <c r="O16" i="46"/>
  <c r="K16" i="46"/>
  <c r="E16" i="46"/>
  <c r="O15" i="46"/>
  <c r="K15" i="46"/>
  <c r="E15" i="46"/>
  <c r="O14" i="46"/>
  <c r="K14" i="46"/>
  <c r="E14" i="46"/>
  <c r="O13" i="46"/>
  <c r="O12" i="46"/>
  <c r="O11" i="46"/>
  <c r="O10" i="46"/>
  <c r="O9" i="46"/>
  <c r="I9" i="46"/>
  <c r="J9" i="46"/>
  <c r="K9" i="46"/>
  <c r="C9" i="46"/>
  <c r="E9" i="46"/>
  <c r="D9" i="46"/>
  <c r="O8" i="46"/>
  <c r="K8" i="46"/>
  <c r="E8" i="46"/>
  <c r="O7" i="46"/>
  <c r="K7" i="46"/>
  <c r="E7" i="46"/>
  <c r="O6" i="46"/>
  <c r="K6" i="46"/>
  <c r="E6" i="46"/>
  <c r="O5" i="46"/>
  <c r="K5" i="46"/>
  <c r="E5" i="46"/>
  <c r="O4" i="46"/>
  <c r="K4" i="46"/>
  <c r="E4" i="46"/>
  <c r="O3" i="46"/>
  <c r="K3" i="46"/>
  <c r="E3" i="46"/>
  <c r="O2" i="46"/>
  <c r="C9" i="45"/>
  <c r="D9" i="45"/>
  <c r="E9" i="45"/>
  <c r="E8" i="45"/>
  <c r="E7" i="45"/>
  <c r="E6" i="45"/>
  <c r="E5" i="45"/>
  <c r="E4" i="45"/>
  <c r="E3" i="45"/>
  <c r="O64" i="45"/>
  <c r="Q64" i="45"/>
  <c r="P64" i="45"/>
  <c r="I64" i="45"/>
  <c r="K64" i="45"/>
  <c r="J64" i="45"/>
  <c r="C64" i="45"/>
  <c r="E64" i="45"/>
  <c r="D64" i="45"/>
  <c r="Q63" i="45"/>
  <c r="K63" i="45"/>
  <c r="E63" i="45"/>
  <c r="Q62" i="45"/>
  <c r="K62" i="45"/>
  <c r="E62" i="45"/>
  <c r="Q61" i="45"/>
  <c r="K61" i="45"/>
  <c r="E61" i="45"/>
  <c r="Q60" i="45"/>
  <c r="K60" i="45"/>
  <c r="E60" i="45"/>
  <c r="Q59" i="45"/>
  <c r="K59" i="45"/>
  <c r="E59" i="45"/>
  <c r="Q58" i="45"/>
  <c r="K58" i="45"/>
  <c r="E58" i="45"/>
  <c r="O53" i="45"/>
  <c r="Q53" i="45"/>
  <c r="P53" i="45"/>
  <c r="I53" i="45"/>
  <c r="K53" i="45"/>
  <c r="J53" i="45"/>
  <c r="C53" i="45"/>
  <c r="E53" i="45"/>
  <c r="D53" i="45"/>
  <c r="Q52" i="45"/>
  <c r="K52" i="45"/>
  <c r="E52" i="45"/>
  <c r="Q51" i="45"/>
  <c r="K51" i="45"/>
  <c r="E51" i="45"/>
  <c r="Q50" i="45"/>
  <c r="K50" i="45"/>
  <c r="E50" i="45"/>
  <c r="Q49" i="45"/>
  <c r="K49" i="45"/>
  <c r="E49" i="45"/>
  <c r="Q48" i="45"/>
  <c r="K48" i="45"/>
  <c r="E48" i="45"/>
  <c r="Q47" i="45"/>
  <c r="K47" i="45"/>
  <c r="E47" i="45"/>
  <c r="O42" i="45"/>
  <c r="Q42" i="45"/>
  <c r="P42" i="45"/>
  <c r="I42" i="45"/>
  <c r="K42" i="45"/>
  <c r="J42" i="45"/>
  <c r="C42" i="45"/>
  <c r="E42" i="45"/>
  <c r="D42" i="45"/>
  <c r="Q41" i="45"/>
  <c r="K41" i="45"/>
  <c r="E41" i="45"/>
  <c r="Q40" i="45"/>
  <c r="K40" i="45"/>
  <c r="E40" i="45"/>
  <c r="Q39" i="45"/>
  <c r="K39" i="45"/>
  <c r="E39" i="45"/>
  <c r="Q38" i="45"/>
  <c r="K38" i="45"/>
  <c r="E38" i="45"/>
  <c r="Q37" i="45"/>
  <c r="K37" i="45"/>
  <c r="E37" i="45"/>
  <c r="Q36" i="45"/>
  <c r="K36" i="45"/>
  <c r="E36" i="45"/>
  <c r="O31" i="45"/>
  <c r="P31" i="45"/>
  <c r="Q31" i="45"/>
  <c r="I31" i="45"/>
  <c r="J31" i="45"/>
  <c r="K31" i="45"/>
  <c r="C31" i="45"/>
  <c r="E31" i="45"/>
  <c r="D31" i="45"/>
  <c r="Q30" i="45"/>
  <c r="K30" i="45"/>
  <c r="E30" i="45"/>
  <c r="Q29" i="45"/>
  <c r="K29" i="45"/>
  <c r="E29" i="45"/>
  <c r="Q28" i="45"/>
  <c r="K28" i="45"/>
  <c r="E28" i="45"/>
  <c r="Q27" i="45"/>
  <c r="K27" i="45"/>
  <c r="E27" i="45"/>
  <c r="Q26" i="45"/>
  <c r="K26" i="45"/>
  <c r="E26" i="45"/>
  <c r="Q25" i="45"/>
  <c r="K25" i="45"/>
  <c r="E25" i="45"/>
  <c r="I20" i="45"/>
  <c r="K20" i="45"/>
  <c r="J20" i="45"/>
  <c r="C20" i="45"/>
  <c r="E20" i="45"/>
  <c r="D20" i="45"/>
  <c r="K19" i="45"/>
  <c r="E19" i="45"/>
  <c r="K18" i="45"/>
  <c r="E18" i="45"/>
  <c r="O17" i="45"/>
  <c r="K17" i="45"/>
  <c r="E17" i="45"/>
  <c r="O16" i="45"/>
  <c r="K16" i="45"/>
  <c r="E16" i="45"/>
  <c r="O15" i="45"/>
  <c r="K15" i="45"/>
  <c r="E15" i="45"/>
  <c r="O14" i="45"/>
  <c r="K14" i="45"/>
  <c r="E14" i="45"/>
  <c r="O13" i="45"/>
  <c r="O12" i="45"/>
  <c r="O11" i="45"/>
  <c r="O10" i="45"/>
  <c r="O9" i="45"/>
  <c r="I9" i="45"/>
  <c r="J9" i="45"/>
  <c r="K9" i="45"/>
  <c r="O8" i="45"/>
  <c r="K8" i="45"/>
  <c r="O7" i="45"/>
  <c r="K7" i="45"/>
  <c r="O6" i="45"/>
  <c r="K6" i="45"/>
  <c r="O5" i="45"/>
  <c r="K5" i="45"/>
  <c r="O4" i="45"/>
  <c r="K4" i="45"/>
  <c r="O3" i="45"/>
  <c r="K3" i="45"/>
  <c r="O2" i="45"/>
  <c r="O64" i="44"/>
  <c r="Q64" i="44"/>
  <c r="P64" i="44"/>
  <c r="I64" i="44"/>
  <c r="K64" i="44"/>
  <c r="J64" i="44"/>
  <c r="C64" i="44"/>
  <c r="E64" i="44"/>
  <c r="D64" i="44"/>
  <c r="Q63" i="44"/>
  <c r="K63" i="44"/>
  <c r="E63" i="44"/>
  <c r="Q62" i="44"/>
  <c r="K62" i="44"/>
  <c r="E62" i="44"/>
  <c r="Q61" i="44"/>
  <c r="K61" i="44"/>
  <c r="E61" i="44"/>
  <c r="Q60" i="44"/>
  <c r="K60" i="44"/>
  <c r="E60" i="44"/>
  <c r="Q59" i="44"/>
  <c r="K59" i="44"/>
  <c r="E59" i="44"/>
  <c r="Q58" i="44"/>
  <c r="K58" i="44"/>
  <c r="E58" i="44"/>
  <c r="O53" i="44"/>
  <c r="Q53" i="44"/>
  <c r="P53" i="44"/>
  <c r="I53" i="44"/>
  <c r="K53" i="44"/>
  <c r="J53" i="44"/>
  <c r="C53" i="44"/>
  <c r="E53" i="44"/>
  <c r="D53" i="44"/>
  <c r="Q52" i="44"/>
  <c r="K52" i="44"/>
  <c r="E52" i="44"/>
  <c r="Q51" i="44"/>
  <c r="K51" i="44"/>
  <c r="E51" i="44"/>
  <c r="Q50" i="44"/>
  <c r="K50" i="44"/>
  <c r="E50" i="44"/>
  <c r="Q49" i="44"/>
  <c r="K49" i="44"/>
  <c r="E49" i="44"/>
  <c r="Q48" i="44"/>
  <c r="K48" i="44"/>
  <c r="E48" i="44"/>
  <c r="Q47" i="44"/>
  <c r="K47" i="44"/>
  <c r="E47" i="44"/>
  <c r="O42" i="44"/>
  <c r="Q42" i="44"/>
  <c r="P42" i="44"/>
  <c r="I42" i="44"/>
  <c r="K42" i="44"/>
  <c r="J42" i="44"/>
  <c r="C42" i="44"/>
  <c r="E42" i="44"/>
  <c r="D42" i="44"/>
  <c r="Q41" i="44"/>
  <c r="K41" i="44"/>
  <c r="E41" i="44"/>
  <c r="Q40" i="44"/>
  <c r="K40" i="44"/>
  <c r="E40" i="44"/>
  <c r="Q39" i="44"/>
  <c r="K39" i="44"/>
  <c r="E39" i="44"/>
  <c r="Q38" i="44"/>
  <c r="K38" i="44"/>
  <c r="E38" i="44"/>
  <c r="Q37" i="44"/>
  <c r="K37" i="44"/>
  <c r="E37" i="44"/>
  <c r="Q36" i="44"/>
  <c r="K36" i="44"/>
  <c r="E36" i="44"/>
  <c r="O31" i="44"/>
  <c r="Q31" i="44"/>
  <c r="P31" i="44"/>
  <c r="I31" i="44"/>
  <c r="K31" i="44"/>
  <c r="J31" i="44"/>
  <c r="C31" i="44"/>
  <c r="E31" i="44"/>
  <c r="D31" i="44"/>
  <c r="Q30" i="44"/>
  <c r="K30" i="44"/>
  <c r="E30" i="44"/>
  <c r="Q29" i="44"/>
  <c r="K29" i="44"/>
  <c r="E29" i="44"/>
  <c r="Q28" i="44"/>
  <c r="K28" i="44"/>
  <c r="E28" i="44"/>
  <c r="Q27" i="44"/>
  <c r="K27" i="44"/>
  <c r="E27" i="44"/>
  <c r="Q26" i="44"/>
  <c r="K26" i="44"/>
  <c r="E26" i="44"/>
  <c r="Q25" i="44"/>
  <c r="K25" i="44"/>
  <c r="E25" i="44"/>
  <c r="I20" i="44"/>
  <c r="K20" i="44"/>
  <c r="J20" i="44"/>
  <c r="C20" i="44"/>
  <c r="E20" i="44"/>
  <c r="D20" i="44"/>
  <c r="K19" i="44"/>
  <c r="E19" i="44"/>
  <c r="K18" i="44"/>
  <c r="E18" i="44"/>
  <c r="O17" i="44"/>
  <c r="K17" i="44"/>
  <c r="E17" i="44"/>
  <c r="O16" i="44"/>
  <c r="K16" i="44"/>
  <c r="E16" i="44"/>
  <c r="O15" i="44"/>
  <c r="K15" i="44"/>
  <c r="E15" i="44"/>
  <c r="O14" i="44"/>
  <c r="K14" i="44"/>
  <c r="E14" i="44"/>
  <c r="O13" i="44"/>
  <c r="O12" i="44"/>
  <c r="O11" i="44"/>
  <c r="O10" i="44"/>
  <c r="O9" i="44"/>
  <c r="I9" i="44"/>
  <c r="K9" i="44"/>
  <c r="J9" i="44"/>
  <c r="C9" i="44"/>
  <c r="D9" i="44"/>
  <c r="E9" i="44"/>
  <c r="O8" i="44"/>
  <c r="K8" i="44"/>
  <c r="E8" i="44"/>
  <c r="O7" i="44"/>
  <c r="K7" i="44"/>
  <c r="E7" i="44"/>
  <c r="O6" i="44"/>
  <c r="K6" i="44"/>
  <c r="E6" i="44"/>
  <c r="O5" i="44"/>
  <c r="K5" i="44"/>
  <c r="E5" i="44"/>
  <c r="O4" i="44"/>
  <c r="K4" i="44"/>
  <c r="E4" i="44"/>
  <c r="O3" i="44"/>
  <c r="K3" i="44"/>
  <c r="E3" i="44"/>
  <c r="O2" i="44"/>
  <c r="O64" i="43"/>
  <c r="Q64" i="43"/>
  <c r="P64" i="43"/>
  <c r="I64" i="43"/>
  <c r="K64" i="43"/>
  <c r="J64" i="43"/>
  <c r="C64" i="43"/>
  <c r="E64" i="43"/>
  <c r="D64" i="43"/>
  <c r="Q63" i="43"/>
  <c r="K63" i="43"/>
  <c r="E63" i="43"/>
  <c r="Q62" i="43"/>
  <c r="K62" i="43"/>
  <c r="E62" i="43"/>
  <c r="Q61" i="43"/>
  <c r="K61" i="43"/>
  <c r="E61" i="43"/>
  <c r="Q60" i="43"/>
  <c r="K60" i="43"/>
  <c r="E60" i="43"/>
  <c r="Q59" i="43"/>
  <c r="K59" i="43"/>
  <c r="E59" i="43"/>
  <c r="Q58" i="43"/>
  <c r="K58" i="43"/>
  <c r="E58" i="43"/>
  <c r="O53" i="43"/>
  <c r="Q53" i="43"/>
  <c r="P53" i="43"/>
  <c r="I53" i="43"/>
  <c r="K53" i="43"/>
  <c r="J53" i="43"/>
  <c r="C53" i="43"/>
  <c r="E53" i="43"/>
  <c r="D53" i="43"/>
  <c r="Q52" i="43"/>
  <c r="K52" i="43"/>
  <c r="E52" i="43"/>
  <c r="Q51" i="43"/>
  <c r="K51" i="43"/>
  <c r="E51" i="43"/>
  <c r="Q50" i="43"/>
  <c r="K50" i="43"/>
  <c r="E50" i="43"/>
  <c r="Q49" i="43"/>
  <c r="K49" i="43"/>
  <c r="E49" i="43"/>
  <c r="Q48" i="43"/>
  <c r="K48" i="43"/>
  <c r="E48" i="43"/>
  <c r="Q47" i="43"/>
  <c r="K47" i="43"/>
  <c r="E47" i="43"/>
  <c r="O42" i="43"/>
  <c r="Q42" i="43"/>
  <c r="P42" i="43"/>
  <c r="I42" i="43"/>
  <c r="K42" i="43"/>
  <c r="J42" i="43"/>
  <c r="C42" i="43"/>
  <c r="E42" i="43"/>
  <c r="D42" i="43"/>
  <c r="Q41" i="43"/>
  <c r="K41" i="43"/>
  <c r="E41" i="43"/>
  <c r="Q40" i="43"/>
  <c r="K40" i="43"/>
  <c r="E40" i="43"/>
  <c r="Q39" i="43"/>
  <c r="K39" i="43"/>
  <c r="E39" i="43"/>
  <c r="Q38" i="43"/>
  <c r="K38" i="43"/>
  <c r="E38" i="43"/>
  <c r="Q37" i="43"/>
  <c r="K37" i="43"/>
  <c r="E37" i="43"/>
  <c r="Q36" i="43"/>
  <c r="K36" i="43"/>
  <c r="E36" i="43"/>
  <c r="O31" i="43"/>
  <c r="Q31" i="43"/>
  <c r="P31" i="43"/>
  <c r="I31" i="43"/>
  <c r="K31" i="43"/>
  <c r="J31" i="43"/>
  <c r="C31" i="43"/>
  <c r="E31" i="43"/>
  <c r="D31" i="43"/>
  <c r="Q30" i="43"/>
  <c r="K30" i="43"/>
  <c r="E30" i="43"/>
  <c r="Q29" i="43"/>
  <c r="K29" i="43"/>
  <c r="E29" i="43"/>
  <c r="Q28" i="43"/>
  <c r="K28" i="43"/>
  <c r="E28" i="43"/>
  <c r="Q27" i="43"/>
  <c r="K27" i="43"/>
  <c r="E27" i="43"/>
  <c r="Q26" i="43"/>
  <c r="K26" i="43"/>
  <c r="E26" i="43"/>
  <c r="Q25" i="43"/>
  <c r="K25" i="43"/>
  <c r="E25" i="43"/>
  <c r="I20" i="43"/>
  <c r="K20" i="43"/>
  <c r="J20" i="43"/>
  <c r="C20" i="43"/>
  <c r="D20" i="43"/>
  <c r="E20" i="43"/>
  <c r="K19" i="43"/>
  <c r="E19" i="43"/>
  <c r="K18" i="43"/>
  <c r="E18" i="43"/>
  <c r="O17" i="43"/>
  <c r="K17" i="43"/>
  <c r="E17" i="43"/>
  <c r="O16" i="43"/>
  <c r="K16" i="43"/>
  <c r="E16" i="43"/>
  <c r="O15" i="43"/>
  <c r="K15" i="43"/>
  <c r="E15" i="43"/>
  <c r="O14" i="43"/>
  <c r="K14" i="43"/>
  <c r="E14" i="43"/>
  <c r="O13" i="43"/>
  <c r="O12" i="43"/>
  <c r="O11" i="43"/>
  <c r="O10" i="43"/>
  <c r="O9" i="43"/>
  <c r="I9" i="43"/>
  <c r="J9" i="43"/>
  <c r="K9" i="43"/>
  <c r="C9" i="43"/>
  <c r="D9" i="43"/>
  <c r="E9" i="43"/>
  <c r="O8" i="43"/>
  <c r="K8" i="43"/>
  <c r="E8" i="43"/>
  <c r="O7" i="43"/>
  <c r="K7" i="43"/>
  <c r="E7" i="43"/>
  <c r="O6" i="43"/>
  <c r="K6" i="43"/>
  <c r="E6" i="43"/>
  <c r="O5" i="43"/>
  <c r="K5" i="43"/>
  <c r="E5" i="43"/>
  <c r="O4" i="43"/>
  <c r="K4" i="43"/>
  <c r="E4" i="43"/>
  <c r="O3" i="43"/>
  <c r="K3" i="43"/>
  <c r="E3" i="43"/>
  <c r="O2" i="43"/>
  <c r="O64" i="42"/>
  <c r="Q64" i="42"/>
  <c r="P64" i="42"/>
  <c r="I64" i="42"/>
  <c r="K64" i="42"/>
  <c r="J64" i="42"/>
  <c r="C64" i="42"/>
  <c r="E64" i="42"/>
  <c r="D64" i="42"/>
  <c r="Q63" i="42"/>
  <c r="K63" i="42"/>
  <c r="E63" i="42"/>
  <c r="Q62" i="42"/>
  <c r="K62" i="42"/>
  <c r="E62" i="42"/>
  <c r="Q61" i="42"/>
  <c r="K61" i="42"/>
  <c r="E61" i="42"/>
  <c r="Q60" i="42"/>
  <c r="K60" i="42"/>
  <c r="E60" i="42"/>
  <c r="Q59" i="42"/>
  <c r="K59" i="42"/>
  <c r="E59" i="42"/>
  <c r="Q58" i="42"/>
  <c r="K58" i="42"/>
  <c r="E58" i="42"/>
  <c r="O53" i="42"/>
  <c r="Q53" i="42"/>
  <c r="P53" i="42"/>
  <c r="I53" i="42"/>
  <c r="K53" i="42"/>
  <c r="J53" i="42"/>
  <c r="C53" i="42"/>
  <c r="E53" i="42"/>
  <c r="D53" i="42"/>
  <c r="Q52" i="42"/>
  <c r="K52" i="42"/>
  <c r="E52" i="42"/>
  <c r="Q51" i="42"/>
  <c r="K51" i="42"/>
  <c r="E51" i="42"/>
  <c r="Q50" i="42"/>
  <c r="K50" i="42"/>
  <c r="E50" i="42"/>
  <c r="Q49" i="42"/>
  <c r="K49" i="42"/>
  <c r="E49" i="42"/>
  <c r="Q48" i="42"/>
  <c r="K48" i="42"/>
  <c r="E48" i="42"/>
  <c r="Q47" i="42"/>
  <c r="K47" i="42"/>
  <c r="E47" i="42"/>
  <c r="O42" i="42"/>
  <c r="Q42" i="42"/>
  <c r="P42" i="42"/>
  <c r="I42" i="42"/>
  <c r="K42" i="42"/>
  <c r="J42" i="42"/>
  <c r="C42" i="42"/>
  <c r="E42" i="42"/>
  <c r="D42" i="42"/>
  <c r="Q41" i="42"/>
  <c r="K41" i="42"/>
  <c r="E41" i="42"/>
  <c r="Q40" i="42"/>
  <c r="K40" i="42"/>
  <c r="E40" i="42"/>
  <c r="Q39" i="42"/>
  <c r="K39" i="42"/>
  <c r="E39" i="42"/>
  <c r="Q38" i="42"/>
  <c r="K38" i="42"/>
  <c r="E38" i="42"/>
  <c r="Q37" i="42"/>
  <c r="K37" i="42"/>
  <c r="E37" i="42"/>
  <c r="Q36" i="42"/>
  <c r="K36" i="42"/>
  <c r="E36" i="42"/>
  <c r="O31" i="42"/>
  <c r="Q31" i="42"/>
  <c r="P31" i="42"/>
  <c r="I31" i="42"/>
  <c r="K31" i="42"/>
  <c r="J31" i="42"/>
  <c r="C31" i="42"/>
  <c r="E31" i="42"/>
  <c r="D31" i="42"/>
  <c r="Q30" i="42"/>
  <c r="K30" i="42"/>
  <c r="E30" i="42"/>
  <c r="Q29" i="42"/>
  <c r="K29" i="42"/>
  <c r="E29" i="42"/>
  <c r="Q28" i="42"/>
  <c r="K28" i="42"/>
  <c r="E28" i="42"/>
  <c r="Q27" i="42"/>
  <c r="K27" i="42"/>
  <c r="E27" i="42"/>
  <c r="Q26" i="42"/>
  <c r="K26" i="42"/>
  <c r="E26" i="42"/>
  <c r="Q25" i="42"/>
  <c r="K25" i="42"/>
  <c r="E25" i="42"/>
  <c r="I20" i="42"/>
  <c r="K20" i="42"/>
  <c r="J20" i="42"/>
  <c r="C20" i="42"/>
  <c r="E20" i="42"/>
  <c r="D20" i="42"/>
  <c r="K19" i="42"/>
  <c r="E19" i="42"/>
  <c r="K18" i="42"/>
  <c r="E18" i="42"/>
  <c r="O17" i="42"/>
  <c r="K17" i="42"/>
  <c r="E17" i="42"/>
  <c r="O16" i="42"/>
  <c r="K16" i="42"/>
  <c r="E16" i="42"/>
  <c r="O15" i="42"/>
  <c r="K15" i="42"/>
  <c r="E15" i="42"/>
  <c r="O14" i="42"/>
  <c r="K14" i="42"/>
  <c r="E14" i="42"/>
  <c r="O13" i="42"/>
  <c r="O12" i="42"/>
  <c r="O11" i="42"/>
  <c r="O10" i="42"/>
  <c r="O9" i="42"/>
  <c r="I9" i="42"/>
  <c r="J9" i="42"/>
  <c r="K9" i="42"/>
  <c r="C9" i="42"/>
  <c r="D9" i="42"/>
  <c r="E9" i="42"/>
  <c r="O8" i="42"/>
  <c r="K8" i="42"/>
  <c r="E8" i="42"/>
  <c r="O7" i="42"/>
  <c r="K7" i="42"/>
  <c r="E7" i="42"/>
  <c r="O6" i="42"/>
  <c r="K6" i="42"/>
  <c r="E6" i="42"/>
  <c r="O5" i="42"/>
  <c r="K5" i="42"/>
  <c r="E5" i="42"/>
  <c r="O4" i="42"/>
  <c r="K4" i="42"/>
  <c r="E4" i="42"/>
  <c r="O3" i="42"/>
  <c r="K3" i="42"/>
  <c r="E3" i="42"/>
  <c r="O2" i="42"/>
  <c r="O64" i="41"/>
  <c r="Q64" i="41"/>
  <c r="P64" i="41"/>
  <c r="I64" i="41"/>
  <c r="K64" i="41"/>
  <c r="J64" i="41"/>
  <c r="C64" i="41"/>
  <c r="E64" i="41"/>
  <c r="D64" i="41"/>
  <c r="Q63" i="41"/>
  <c r="K63" i="41"/>
  <c r="E63" i="41"/>
  <c r="Q62" i="41"/>
  <c r="K62" i="41"/>
  <c r="E62" i="41"/>
  <c r="Q61" i="41"/>
  <c r="K61" i="41"/>
  <c r="E61" i="41"/>
  <c r="Q60" i="41"/>
  <c r="K60" i="41"/>
  <c r="E60" i="41"/>
  <c r="Q59" i="41"/>
  <c r="K59" i="41"/>
  <c r="E59" i="41"/>
  <c r="Q58" i="41"/>
  <c r="K58" i="41"/>
  <c r="E58" i="41"/>
  <c r="O53" i="41"/>
  <c r="Q53" i="41"/>
  <c r="P53" i="41"/>
  <c r="I53" i="41"/>
  <c r="K53" i="41"/>
  <c r="J53" i="41"/>
  <c r="C53" i="41"/>
  <c r="D53" i="41"/>
  <c r="E53" i="41"/>
  <c r="Q52" i="41"/>
  <c r="K52" i="41"/>
  <c r="E52" i="41"/>
  <c r="Q51" i="41"/>
  <c r="K51" i="41"/>
  <c r="E51" i="41"/>
  <c r="Q50" i="41"/>
  <c r="K50" i="41"/>
  <c r="E50" i="41"/>
  <c r="Q49" i="41"/>
  <c r="K49" i="41"/>
  <c r="E49" i="41"/>
  <c r="Q48" i="41"/>
  <c r="K48" i="41"/>
  <c r="E48" i="41"/>
  <c r="Q47" i="41"/>
  <c r="K47" i="41"/>
  <c r="E47" i="41"/>
  <c r="O42" i="41"/>
  <c r="Q42" i="41"/>
  <c r="P42" i="41"/>
  <c r="I42" i="41"/>
  <c r="J42" i="41"/>
  <c r="K42" i="41"/>
  <c r="C42" i="41"/>
  <c r="D42" i="41"/>
  <c r="E42" i="41"/>
  <c r="Q41" i="41"/>
  <c r="K41" i="41"/>
  <c r="E41" i="41"/>
  <c r="Q40" i="41"/>
  <c r="K40" i="41"/>
  <c r="E40" i="41"/>
  <c r="Q39" i="41"/>
  <c r="K39" i="41"/>
  <c r="E39" i="41"/>
  <c r="Q38" i="41"/>
  <c r="K38" i="41"/>
  <c r="E38" i="41"/>
  <c r="Q37" i="41"/>
  <c r="K37" i="41"/>
  <c r="E37" i="41"/>
  <c r="Q36" i="41"/>
  <c r="K36" i="41"/>
  <c r="E36" i="41"/>
  <c r="O31" i="41"/>
  <c r="P31" i="41"/>
  <c r="Q31" i="41"/>
  <c r="I31" i="41"/>
  <c r="J31" i="41"/>
  <c r="K31" i="41"/>
  <c r="C31" i="41"/>
  <c r="E31" i="41"/>
  <c r="D31" i="41"/>
  <c r="Q30" i="41"/>
  <c r="K30" i="41"/>
  <c r="E30" i="41"/>
  <c r="Q29" i="41"/>
  <c r="K29" i="41"/>
  <c r="E29" i="41"/>
  <c r="Q28" i="41"/>
  <c r="K28" i="41"/>
  <c r="E28" i="41"/>
  <c r="Q27" i="41"/>
  <c r="K27" i="41"/>
  <c r="E27" i="41"/>
  <c r="Q26" i="41"/>
  <c r="K26" i="41"/>
  <c r="E26" i="41"/>
  <c r="Q25" i="41"/>
  <c r="K25" i="41"/>
  <c r="E25" i="41"/>
  <c r="I20" i="41"/>
  <c r="J20" i="41"/>
  <c r="K20" i="41"/>
  <c r="C20" i="41"/>
  <c r="D20" i="41"/>
  <c r="E20" i="41"/>
  <c r="K19" i="41"/>
  <c r="E19" i="41"/>
  <c r="K18" i="41"/>
  <c r="E18" i="41"/>
  <c r="O17" i="41"/>
  <c r="K17" i="41"/>
  <c r="E17" i="41"/>
  <c r="O16" i="41"/>
  <c r="K16" i="41"/>
  <c r="E16" i="41"/>
  <c r="O15" i="41"/>
  <c r="K15" i="41"/>
  <c r="E15" i="41"/>
  <c r="O14" i="41"/>
  <c r="K14" i="41"/>
  <c r="E14" i="41"/>
  <c r="O13" i="41"/>
  <c r="O12" i="41"/>
  <c r="O11" i="41"/>
  <c r="O10" i="41"/>
  <c r="O9" i="41"/>
  <c r="I9" i="41"/>
  <c r="J9" i="41"/>
  <c r="K9" i="41"/>
  <c r="C9" i="41"/>
  <c r="D9" i="41"/>
  <c r="E9" i="41"/>
  <c r="O8" i="41"/>
  <c r="K8" i="41"/>
  <c r="E8" i="41"/>
  <c r="O7" i="41"/>
  <c r="K7" i="41"/>
  <c r="E7" i="41"/>
  <c r="O6" i="41"/>
  <c r="K6" i="41"/>
  <c r="E6" i="41"/>
  <c r="O5" i="41"/>
  <c r="K5" i="41"/>
  <c r="E5" i="41"/>
  <c r="O4" i="41"/>
  <c r="K4" i="41"/>
  <c r="E4" i="41"/>
  <c r="O3" i="41"/>
  <c r="K3" i="41"/>
  <c r="E3" i="41"/>
  <c r="O2" i="41"/>
  <c r="O64" i="40"/>
  <c r="Q64" i="40"/>
  <c r="P64" i="40"/>
  <c r="I64" i="40"/>
  <c r="K64" i="40"/>
  <c r="J64" i="40"/>
  <c r="C64" i="40"/>
  <c r="E64" i="40"/>
  <c r="D64" i="40"/>
  <c r="Q63" i="40"/>
  <c r="K63" i="40"/>
  <c r="E63" i="40"/>
  <c r="Q62" i="40"/>
  <c r="K62" i="40"/>
  <c r="E62" i="40"/>
  <c r="Q61" i="40"/>
  <c r="K61" i="40"/>
  <c r="E61" i="40"/>
  <c r="Q60" i="40"/>
  <c r="K60" i="40"/>
  <c r="E60" i="40"/>
  <c r="Q59" i="40"/>
  <c r="K59" i="40"/>
  <c r="E59" i="40"/>
  <c r="Q58" i="40"/>
  <c r="K58" i="40"/>
  <c r="E58" i="40"/>
  <c r="O53" i="40"/>
  <c r="Q53" i="40"/>
  <c r="P53" i="40"/>
  <c r="I53" i="40"/>
  <c r="K53" i="40"/>
  <c r="J53" i="40"/>
  <c r="C53" i="40"/>
  <c r="E53" i="40"/>
  <c r="D53" i="40"/>
  <c r="Q52" i="40"/>
  <c r="K52" i="40"/>
  <c r="E52" i="40"/>
  <c r="Q51" i="40"/>
  <c r="K51" i="40"/>
  <c r="E51" i="40"/>
  <c r="Q50" i="40"/>
  <c r="K50" i="40"/>
  <c r="E50" i="40"/>
  <c r="Q49" i="40"/>
  <c r="K49" i="40"/>
  <c r="E49" i="40"/>
  <c r="Q48" i="40"/>
  <c r="K48" i="40"/>
  <c r="E48" i="40"/>
  <c r="Q47" i="40"/>
  <c r="K47" i="40"/>
  <c r="E47" i="40"/>
  <c r="O42" i="40"/>
  <c r="Q42" i="40"/>
  <c r="P42" i="40"/>
  <c r="I42" i="40"/>
  <c r="K42" i="40"/>
  <c r="J42" i="40"/>
  <c r="C42" i="40"/>
  <c r="E42" i="40"/>
  <c r="D42" i="40"/>
  <c r="Q41" i="40"/>
  <c r="K41" i="40"/>
  <c r="E41" i="40"/>
  <c r="Q40" i="40"/>
  <c r="K40" i="40"/>
  <c r="E40" i="40"/>
  <c r="Q39" i="40"/>
  <c r="K39" i="40"/>
  <c r="E39" i="40"/>
  <c r="Q38" i="40"/>
  <c r="K38" i="40"/>
  <c r="E38" i="40"/>
  <c r="Q37" i="40"/>
  <c r="K37" i="40"/>
  <c r="E37" i="40"/>
  <c r="Q36" i="40"/>
  <c r="K36" i="40"/>
  <c r="E36" i="40"/>
  <c r="O31" i="40"/>
  <c r="Q31" i="40"/>
  <c r="P31" i="40"/>
  <c r="I31" i="40"/>
  <c r="K31" i="40"/>
  <c r="J31" i="40"/>
  <c r="C31" i="40"/>
  <c r="E31" i="40"/>
  <c r="D31" i="40"/>
  <c r="Q30" i="40"/>
  <c r="K30" i="40"/>
  <c r="E30" i="40"/>
  <c r="Q29" i="40"/>
  <c r="K29" i="40"/>
  <c r="E29" i="40"/>
  <c r="Q28" i="40"/>
  <c r="K28" i="40"/>
  <c r="E28" i="40"/>
  <c r="Q27" i="40"/>
  <c r="K27" i="40"/>
  <c r="E27" i="40"/>
  <c r="Q26" i="40"/>
  <c r="K26" i="40"/>
  <c r="E26" i="40"/>
  <c r="Q25" i="40"/>
  <c r="K25" i="40"/>
  <c r="E25" i="40"/>
  <c r="I20" i="40"/>
  <c r="J20" i="40"/>
  <c r="K20" i="40"/>
  <c r="C20" i="40"/>
  <c r="D20" i="40"/>
  <c r="E20" i="40"/>
  <c r="K19" i="40"/>
  <c r="E19" i="40"/>
  <c r="K18" i="40"/>
  <c r="E18" i="40"/>
  <c r="O17" i="40"/>
  <c r="K17" i="40"/>
  <c r="E17" i="40"/>
  <c r="O16" i="40"/>
  <c r="K16" i="40"/>
  <c r="E16" i="40"/>
  <c r="O15" i="40"/>
  <c r="K15" i="40"/>
  <c r="E15" i="40"/>
  <c r="O14" i="40"/>
  <c r="K14" i="40"/>
  <c r="E14" i="40"/>
  <c r="O13" i="40"/>
  <c r="O12" i="40"/>
  <c r="O11" i="40"/>
  <c r="O10" i="40"/>
  <c r="O9" i="40"/>
  <c r="I9" i="40"/>
  <c r="J9" i="40"/>
  <c r="K9" i="40"/>
  <c r="C9" i="40"/>
  <c r="D9" i="40"/>
  <c r="E9" i="40"/>
  <c r="O8" i="40"/>
  <c r="K8" i="40"/>
  <c r="E8" i="40"/>
  <c r="O7" i="40"/>
  <c r="K7" i="40"/>
  <c r="E7" i="40"/>
  <c r="O6" i="40"/>
  <c r="K6" i="40"/>
  <c r="E6" i="40"/>
  <c r="O5" i="40"/>
  <c r="K5" i="40"/>
  <c r="E5" i="40"/>
  <c r="O4" i="40"/>
  <c r="K4" i="40"/>
  <c r="E4" i="40"/>
  <c r="O3" i="40"/>
  <c r="K3" i="40"/>
  <c r="E3" i="40"/>
  <c r="O2" i="40"/>
  <c r="O64" i="39"/>
  <c r="Q64" i="39"/>
  <c r="P64" i="39"/>
  <c r="I64" i="39"/>
  <c r="K64" i="39"/>
  <c r="J64" i="39"/>
  <c r="C64" i="39"/>
  <c r="E64" i="39"/>
  <c r="D64" i="39"/>
  <c r="Q63" i="39"/>
  <c r="K63" i="39"/>
  <c r="E63" i="39"/>
  <c r="Q62" i="39"/>
  <c r="K62" i="39"/>
  <c r="E62" i="39"/>
  <c r="Q61" i="39"/>
  <c r="K61" i="39"/>
  <c r="E61" i="39"/>
  <c r="Q60" i="39"/>
  <c r="K60" i="39"/>
  <c r="E60" i="39"/>
  <c r="Q59" i="39"/>
  <c r="K59" i="39"/>
  <c r="E59" i="39"/>
  <c r="Q58" i="39"/>
  <c r="K58" i="39"/>
  <c r="E58" i="39"/>
  <c r="O53" i="39"/>
  <c r="Q53" i="39"/>
  <c r="P53" i="39"/>
  <c r="I53" i="39"/>
  <c r="K53" i="39"/>
  <c r="J53" i="39"/>
  <c r="C53" i="39"/>
  <c r="E53" i="39"/>
  <c r="D53" i="39"/>
  <c r="Q52" i="39"/>
  <c r="K52" i="39"/>
  <c r="E52" i="39"/>
  <c r="Q51" i="39"/>
  <c r="K51" i="39"/>
  <c r="E51" i="39"/>
  <c r="Q50" i="39"/>
  <c r="K50" i="39"/>
  <c r="E50" i="39"/>
  <c r="Q49" i="39"/>
  <c r="K49" i="39"/>
  <c r="E49" i="39"/>
  <c r="Q48" i="39"/>
  <c r="K48" i="39"/>
  <c r="E48" i="39"/>
  <c r="Q47" i="39"/>
  <c r="K47" i="39"/>
  <c r="E47" i="39"/>
  <c r="O42" i="39"/>
  <c r="Q42" i="39"/>
  <c r="P42" i="39"/>
  <c r="I42" i="39"/>
  <c r="K42" i="39"/>
  <c r="J42" i="39"/>
  <c r="C42" i="39"/>
  <c r="E42" i="39"/>
  <c r="D42" i="39"/>
  <c r="Q41" i="39"/>
  <c r="K41" i="39"/>
  <c r="E41" i="39"/>
  <c r="Q40" i="39"/>
  <c r="K40" i="39"/>
  <c r="E40" i="39"/>
  <c r="Q39" i="39"/>
  <c r="K39" i="39"/>
  <c r="E39" i="39"/>
  <c r="Q38" i="39"/>
  <c r="K38" i="39"/>
  <c r="E38" i="39"/>
  <c r="Q37" i="39"/>
  <c r="K37" i="39"/>
  <c r="E37" i="39"/>
  <c r="Q36" i="39"/>
  <c r="K36" i="39"/>
  <c r="E36" i="39"/>
  <c r="O31" i="39"/>
  <c r="Q31" i="39"/>
  <c r="P31" i="39"/>
  <c r="I31" i="39"/>
  <c r="K31" i="39"/>
  <c r="J31" i="39"/>
  <c r="C31" i="39"/>
  <c r="E31" i="39"/>
  <c r="D31" i="39"/>
  <c r="Q30" i="39"/>
  <c r="K30" i="39"/>
  <c r="E30" i="39"/>
  <c r="Q29" i="39"/>
  <c r="K29" i="39"/>
  <c r="E29" i="39"/>
  <c r="Q28" i="39"/>
  <c r="K28" i="39"/>
  <c r="E28" i="39"/>
  <c r="Q27" i="39"/>
  <c r="K27" i="39"/>
  <c r="E27" i="39"/>
  <c r="Q26" i="39"/>
  <c r="K26" i="39"/>
  <c r="E26" i="39"/>
  <c r="Q25" i="39"/>
  <c r="K25" i="39"/>
  <c r="E25" i="39"/>
  <c r="I20" i="39"/>
  <c r="J20" i="39"/>
  <c r="K20" i="39"/>
  <c r="C20" i="39"/>
  <c r="D20" i="39"/>
  <c r="E20" i="39"/>
  <c r="K19" i="39"/>
  <c r="E19" i="39"/>
  <c r="K18" i="39"/>
  <c r="E18" i="39"/>
  <c r="O17" i="39"/>
  <c r="K17" i="39"/>
  <c r="E17" i="39"/>
  <c r="O16" i="39"/>
  <c r="K16" i="39"/>
  <c r="E16" i="39"/>
  <c r="O15" i="39"/>
  <c r="K15" i="39"/>
  <c r="E15" i="39"/>
  <c r="O14" i="39"/>
  <c r="K14" i="39"/>
  <c r="E14" i="39"/>
  <c r="O13" i="39"/>
  <c r="O12" i="39"/>
  <c r="O11" i="39"/>
  <c r="O10" i="39"/>
  <c r="O9" i="39"/>
  <c r="I9" i="39"/>
  <c r="J9" i="39"/>
  <c r="K9" i="39"/>
  <c r="C9" i="39"/>
  <c r="D9" i="39"/>
  <c r="E9" i="39"/>
  <c r="O8" i="39"/>
  <c r="K8" i="39"/>
  <c r="E8" i="39"/>
  <c r="O7" i="39"/>
  <c r="K7" i="39"/>
  <c r="E7" i="39"/>
  <c r="O6" i="39"/>
  <c r="K6" i="39"/>
  <c r="E6" i="39"/>
  <c r="O5" i="39"/>
  <c r="K5" i="39"/>
  <c r="E5" i="39"/>
  <c r="O4" i="39"/>
  <c r="K4" i="39"/>
  <c r="E4" i="39"/>
  <c r="O3" i="39"/>
  <c r="K3" i="39"/>
  <c r="E3" i="39"/>
  <c r="O2" i="39"/>
  <c r="O64" i="38"/>
  <c r="Q64" i="38"/>
  <c r="P64" i="38"/>
  <c r="I64" i="38"/>
  <c r="K64" i="38"/>
  <c r="J64" i="38"/>
  <c r="C64" i="38"/>
  <c r="E64" i="38"/>
  <c r="D64" i="38"/>
  <c r="Q63" i="38"/>
  <c r="K63" i="38"/>
  <c r="E63" i="38"/>
  <c r="Q62" i="38"/>
  <c r="K62" i="38"/>
  <c r="E62" i="38"/>
  <c r="Q61" i="38"/>
  <c r="K61" i="38"/>
  <c r="E61" i="38"/>
  <c r="Q60" i="38"/>
  <c r="K60" i="38"/>
  <c r="E60" i="38"/>
  <c r="Q59" i="38"/>
  <c r="K59" i="38"/>
  <c r="E59" i="38"/>
  <c r="Q58" i="38"/>
  <c r="K58" i="38"/>
  <c r="E58" i="38"/>
  <c r="O53" i="38"/>
  <c r="Q53" i="38"/>
  <c r="P53" i="38"/>
  <c r="I53" i="38"/>
  <c r="K53" i="38"/>
  <c r="J53" i="38"/>
  <c r="C53" i="38"/>
  <c r="E53" i="38"/>
  <c r="D53" i="38"/>
  <c r="Q52" i="38"/>
  <c r="K52" i="38"/>
  <c r="E52" i="38"/>
  <c r="Q51" i="38"/>
  <c r="K51" i="38"/>
  <c r="E51" i="38"/>
  <c r="Q50" i="38"/>
  <c r="K50" i="38"/>
  <c r="E50" i="38"/>
  <c r="Q49" i="38"/>
  <c r="K49" i="38"/>
  <c r="E49" i="38"/>
  <c r="Q48" i="38"/>
  <c r="K48" i="38"/>
  <c r="E48" i="38"/>
  <c r="Q47" i="38"/>
  <c r="K47" i="38"/>
  <c r="E47" i="38"/>
  <c r="O42" i="38"/>
  <c r="Q42" i="38"/>
  <c r="P42" i="38"/>
  <c r="I42" i="38"/>
  <c r="K42" i="38"/>
  <c r="J42" i="38"/>
  <c r="C42" i="38"/>
  <c r="E42" i="38"/>
  <c r="D42" i="38"/>
  <c r="Q41" i="38"/>
  <c r="K41" i="38"/>
  <c r="E41" i="38"/>
  <c r="Q40" i="38"/>
  <c r="K40" i="38"/>
  <c r="E40" i="38"/>
  <c r="Q39" i="38"/>
  <c r="K39" i="38"/>
  <c r="E39" i="38"/>
  <c r="Q38" i="38"/>
  <c r="K38" i="38"/>
  <c r="E38" i="38"/>
  <c r="Q37" i="38"/>
  <c r="K37" i="38"/>
  <c r="E37" i="38"/>
  <c r="Q36" i="38"/>
  <c r="K36" i="38"/>
  <c r="E36" i="38"/>
  <c r="O31" i="38"/>
  <c r="Q31" i="38"/>
  <c r="P31" i="38"/>
  <c r="I31" i="38"/>
  <c r="K31" i="38"/>
  <c r="J31" i="38"/>
  <c r="C31" i="38"/>
  <c r="D31" i="38"/>
  <c r="E31" i="38"/>
  <c r="Q30" i="38"/>
  <c r="K30" i="38"/>
  <c r="E30" i="38"/>
  <c r="Q29" i="38"/>
  <c r="K29" i="38"/>
  <c r="E29" i="38"/>
  <c r="Q28" i="38"/>
  <c r="K28" i="38"/>
  <c r="E28" i="38"/>
  <c r="Q27" i="38"/>
  <c r="K27" i="38"/>
  <c r="E27" i="38"/>
  <c r="Q26" i="38"/>
  <c r="K26" i="38"/>
  <c r="E26" i="38"/>
  <c r="Q25" i="38"/>
  <c r="K25" i="38"/>
  <c r="E25" i="38"/>
  <c r="I20" i="38"/>
  <c r="K20" i="38"/>
  <c r="J20" i="38"/>
  <c r="C20" i="38"/>
  <c r="D20" i="38"/>
  <c r="E20" i="38"/>
  <c r="K19" i="38"/>
  <c r="E19" i="38"/>
  <c r="K18" i="38"/>
  <c r="E18" i="38"/>
  <c r="O17" i="38"/>
  <c r="K17" i="38"/>
  <c r="E17" i="38"/>
  <c r="O16" i="38"/>
  <c r="K16" i="38"/>
  <c r="E16" i="38"/>
  <c r="O15" i="38"/>
  <c r="K15" i="38"/>
  <c r="E15" i="38"/>
  <c r="O14" i="38"/>
  <c r="K14" i="38"/>
  <c r="E14" i="38"/>
  <c r="O13" i="38"/>
  <c r="O12" i="38"/>
  <c r="O11" i="38"/>
  <c r="O10" i="38"/>
  <c r="O9" i="38"/>
  <c r="J9" i="38"/>
  <c r="K9" i="38"/>
  <c r="C9" i="38"/>
  <c r="D9" i="38"/>
  <c r="E9" i="38"/>
  <c r="O8" i="38"/>
  <c r="K8" i="38"/>
  <c r="E8" i="38"/>
  <c r="O7" i="38"/>
  <c r="K7" i="38"/>
  <c r="E7" i="38"/>
  <c r="O6" i="38"/>
  <c r="K6" i="38"/>
  <c r="E6" i="38"/>
  <c r="O5" i="38"/>
  <c r="K5" i="38"/>
  <c r="E5" i="38"/>
  <c r="O4" i="38"/>
  <c r="K4" i="38"/>
  <c r="E4" i="38"/>
  <c r="O3" i="38"/>
  <c r="K3" i="38"/>
  <c r="E3" i="38"/>
  <c r="O2" i="38"/>
  <c r="O64" i="37"/>
  <c r="Q64" i="37"/>
  <c r="P64" i="37"/>
  <c r="I64" i="37"/>
  <c r="K64" i="37"/>
  <c r="J64" i="37"/>
  <c r="C64" i="37"/>
  <c r="E64" i="37"/>
  <c r="D64" i="37"/>
  <c r="Q63" i="37"/>
  <c r="K63" i="37"/>
  <c r="E63" i="37"/>
  <c r="Q62" i="37"/>
  <c r="K62" i="37"/>
  <c r="E62" i="37"/>
  <c r="Q61" i="37"/>
  <c r="K61" i="37"/>
  <c r="E61" i="37"/>
  <c r="Q60" i="37"/>
  <c r="K60" i="37"/>
  <c r="E60" i="37"/>
  <c r="Q59" i="37"/>
  <c r="K59" i="37"/>
  <c r="E59" i="37"/>
  <c r="Q58" i="37"/>
  <c r="K58" i="37"/>
  <c r="E58" i="37"/>
  <c r="O53" i="37"/>
  <c r="Q53" i="37"/>
  <c r="P53" i="37"/>
  <c r="I53" i="37"/>
  <c r="K53" i="37"/>
  <c r="J53" i="37"/>
  <c r="C53" i="37"/>
  <c r="E53" i="37"/>
  <c r="D53" i="37"/>
  <c r="Q52" i="37"/>
  <c r="K52" i="37"/>
  <c r="E52" i="37"/>
  <c r="Q51" i="37"/>
  <c r="K51" i="37"/>
  <c r="E51" i="37"/>
  <c r="Q50" i="37"/>
  <c r="K50" i="37"/>
  <c r="E50" i="37"/>
  <c r="Q49" i="37"/>
  <c r="K49" i="37"/>
  <c r="E49" i="37"/>
  <c r="Q48" i="37"/>
  <c r="K48" i="37"/>
  <c r="E48" i="37"/>
  <c r="Q47" i="37"/>
  <c r="K47" i="37"/>
  <c r="E47" i="37"/>
  <c r="O42" i="37"/>
  <c r="Q42" i="37"/>
  <c r="P42" i="37"/>
  <c r="I42" i="37"/>
  <c r="K42" i="37"/>
  <c r="J42" i="37"/>
  <c r="C42" i="37"/>
  <c r="E42" i="37"/>
  <c r="D42" i="37"/>
  <c r="Q41" i="37"/>
  <c r="K41" i="37"/>
  <c r="E41" i="37"/>
  <c r="Q40" i="37"/>
  <c r="K40" i="37"/>
  <c r="E40" i="37"/>
  <c r="Q39" i="37"/>
  <c r="K39" i="37"/>
  <c r="E39" i="37"/>
  <c r="Q38" i="37"/>
  <c r="K38" i="37"/>
  <c r="E38" i="37"/>
  <c r="Q37" i="37"/>
  <c r="K37" i="37"/>
  <c r="E37" i="37"/>
  <c r="Q36" i="37"/>
  <c r="K36" i="37"/>
  <c r="E36" i="37"/>
  <c r="O31" i="37"/>
  <c r="Q31" i="37"/>
  <c r="P31" i="37"/>
  <c r="I31" i="37"/>
  <c r="K31" i="37"/>
  <c r="J31" i="37"/>
  <c r="C31" i="37"/>
  <c r="E31" i="37"/>
  <c r="D31" i="37"/>
  <c r="Q30" i="37"/>
  <c r="K30" i="37"/>
  <c r="E30" i="37"/>
  <c r="Q29" i="37"/>
  <c r="K29" i="37"/>
  <c r="E29" i="37"/>
  <c r="Q28" i="37"/>
  <c r="K28" i="37"/>
  <c r="E28" i="37"/>
  <c r="Q27" i="37"/>
  <c r="K27" i="37"/>
  <c r="E27" i="37"/>
  <c r="Q26" i="37"/>
  <c r="K26" i="37"/>
  <c r="E26" i="37"/>
  <c r="Q25" i="37"/>
  <c r="K25" i="37"/>
  <c r="E25" i="37"/>
  <c r="I20" i="37"/>
  <c r="K20" i="37"/>
  <c r="J20" i="37"/>
  <c r="C20" i="37"/>
  <c r="E20" i="37"/>
  <c r="D20" i="37"/>
  <c r="K19" i="37"/>
  <c r="E19" i="37"/>
  <c r="K18" i="37"/>
  <c r="E18" i="37"/>
  <c r="O17" i="37"/>
  <c r="P17" i="37"/>
  <c r="K17" i="37"/>
  <c r="E17" i="37"/>
  <c r="O16" i="37"/>
  <c r="P16" i="37"/>
  <c r="K16" i="37"/>
  <c r="E16" i="37"/>
  <c r="O15" i="37"/>
  <c r="P15" i="37"/>
  <c r="K15" i="37"/>
  <c r="E15" i="37"/>
  <c r="O14" i="37"/>
  <c r="P14" i="37"/>
  <c r="K14" i="37"/>
  <c r="E14" i="37"/>
  <c r="O13" i="37"/>
  <c r="P13" i="37"/>
  <c r="O12" i="37"/>
  <c r="P12" i="37"/>
  <c r="O11" i="37"/>
  <c r="P11" i="37"/>
  <c r="O10" i="37"/>
  <c r="P10" i="37"/>
  <c r="O9" i="37"/>
  <c r="P9" i="37"/>
  <c r="I9" i="37"/>
  <c r="K9" i="37"/>
  <c r="J9" i="37"/>
  <c r="C9" i="37"/>
  <c r="E9" i="37"/>
  <c r="D9" i="37"/>
  <c r="O8" i="37"/>
  <c r="P8" i="37"/>
  <c r="K8" i="37"/>
  <c r="E8" i="37"/>
  <c r="O7" i="37"/>
  <c r="P7" i="37"/>
  <c r="K7" i="37"/>
  <c r="E7" i="37"/>
  <c r="O6" i="37"/>
  <c r="P6" i="37"/>
  <c r="K6" i="37"/>
  <c r="E6" i="37"/>
  <c r="O5" i="37"/>
  <c r="P5" i="37"/>
  <c r="K5" i="37"/>
  <c r="E5" i="37"/>
  <c r="O4" i="37"/>
  <c r="P4" i="37"/>
  <c r="K4" i="37"/>
  <c r="E4" i="37"/>
  <c r="O3" i="37"/>
  <c r="P3" i="37"/>
  <c r="K3" i="37"/>
  <c r="E3" i="37"/>
  <c r="O2" i="37"/>
  <c r="P2" i="37"/>
  <c r="O17" i="36"/>
  <c r="I64" i="36"/>
  <c r="J64" i="36"/>
  <c r="K64" i="36"/>
  <c r="O16" i="36"/>
  <c r="C64" i="36"/>
  <c r="E64" i="36"/>
  <c r="O15" i="36"/>
  <c r="P64" i="36"/>
  <c r="D64" i="36"/>
  <c r="Q63" i="36"/>
  <c r="K63" i="36"/>
  <c r="E63" i="36"/>
  <c r="Q62" i="36"/>
  <c r="K62" i="36"/>
  <c r="E62" i="36"/>
  <c r="Q61" i="36"/>
  <c r="K61" i="36"/>
  <c r="E61" i="36"/>
  <c r="Q60" i="36"/>
  <c r="K60" i="36"/>
  <c r="E60" i="36"/>
  <c r="Q59" i="36"/>
  <c r="K59" i="36"/>
  <c r="E59" i="36"/>
  <c r="Q58" i="36"/>
  <c r="K58" i="36"/>
  <c r="E58" i="36"/>
  <c r="O53" i="36"/>
  <c r="P53" i="36"/>
  <c r="Q53" i="36"/>
  <c r="O14" i="36"/>
  <c r="I53" i="36"/>
  <c r="J53" i="36"/>
  <c r="K53" i="36"/>
  <c r="O13" i="36"/>
  <c r="C53" i="36"/>
  <c r="E53" i="36"/>
  <c r="O12" i="36"/>
  <c r="Q42" i="36"/>
  <c r="O11" i="36"/>
  <c r="I42" i="36"/>
  <c r="J42" i="36"/>
  <c r="K42" i="36"/>
  <c r="O10" i="36"/>
  <c r="C42" i="36"/>
  <c r="D42" i="36"/>
  <c r="E42" i="36"/>
  <c r="O9" i="36"/>
  <c r="O31" i="36"/>
  <c r="P31" i="36"/>
  <c r="Q31" i="36"/>
  <c r="O8" i="36"/>
  <c r="I31" i="36"/>
  <c r="J31" i="36"/>
  <c r="K31" i="36"/>
  <c r="O7" i="36"/>
  <c r="Q52" i="36"/>
  <c r="Q51" i="36"/>
  <c r="Q50" i="36"/>
  <c r="Q49" i="36"/>
  <c r="Q48" i="36"/>
  <c r="Q47" i="36"/>
  <c r="P42" i="36"/>
  <c r="Q41" i="36"/>
  <c r="Q40" i="36"/>
  <c r="Q39" i="36"/>
  <c r="Q38" i="36"/>
  <c r="Q37" i="36"/>
  <c r="Q36" i="36"/>
  <c r="D53" i="36"/>
  <c r="K52" i="36"/>
  <c r="E52" i="36"/>
  <c r="K51" i="36"/>
  <c r="E51" i="36"/>
  <c r="K50" i="36"/>
  <c r="E50" i="36"/>
  <c r="K49" i="36"/>
  <c r="E49" i="36"/>
  <c r="K48" i="36"/>
  <c r="E48" i="36"/>
  <c r="K47" i="36"/>
  <c r="E47" i="36"/>
  <c r="K41" i="36"/>
  <c r="E41" i="36"/>
  <c r="K40" i="36"/>
  <c r="E40" i="36"/>
  <c r="K39" i="36"/>
  <c r="E39" i="36"/>
  <c r="K38" i="36"/>
  <c r="E38" i="36"/>
  <c r="K37" i="36"/>
  <c r="E37" i="36"/>
  <c r="K36" i="36"/>
  <c r="E36" i="36"/>
  <c r="Q30" i="36"/>
  <c r="Q29" i="36"/>
  <c r="Q28" i="36"/>
  <c r="Q27" i="36"/>
  <c r="Q26" i="36"/>
  <c r="Q25" i="36"/>
  <c r="K30" i="36"/>
  <c r="K29" i="36"/>
  <c r="K28" i="36"/>
  <c r="K27" i="36"/>
  <c r="K26" i="36"/>
  <c r="K25" i="36"/>
  <c r="C31" i="36"/>
  <c r="D31" i="36"/>
  <c r="E31" i="36"/>
  <c r="O6" i="36"/>
  <c r="I20" i="36"/>
  <c r="K20" i="36"/>
  <c r="O5" i="36"/>
  <c r="C20" i="36"/>
  <c r="E20" i="36"/>
  <c r="O4" i="36"/>
  <c r="I9" i="36"/>
  <c r="K9" i="36"/>
  <c r="O3" i="36"/>
  <c r="E30" i="36"/>
  <c r="E29" i="36"/>
  <c r="E28" i="36"/>
  <c r="E27" i="36"/>
  <c r="E26" i="36"/>
  <c r="E25" i="36"/>
  <c r="J20" i="36"/>
  <c r="D20" i="36"/>
  <c r="K19" i="36"/>
  <c r="E19" i="36"/>
  <c r="K18" i="36"/>
  <c r="E18" i="36"/>
  <c r="K17" i="36"/>
  <c r="E17" i="36"/>
  <c r="K16" i="36"/>
  <c r="E16" i="36"/>
  <c r="K15" i="36"/>
  <c r="E15" i="36"/>
  <c r="K14" i="36"/>
  <c r="E14" i="36"/>
  <c r="J9" i="36"/>
  <c r="D9" i="36"/>
  <c r="C9" i="36"/>
  <c r="E9" i="36"/>
  <c r="O2" i="36"/>
  <c r="K8" i="36"/>
  <c r="E8" i="36"/>
  <c r="K7" i="36"/>
  <c r="E7" i="36"/>
  <c r="K6" i="36"/>
  <c r="E6" i="36"/>
  <c r="K5" i="36"/>
  <c r="E5" i="36"/>
  <c r="K4" i="36"/>
  <c r="E4" i="36"/>
  <c r="K3" i="36"/>
  <c r="E3" i="36"/>
</calcChain>
</file>

<file path=xl/sharedStrings.xml><?xml version="1.0" encoding="utf-8"?>
<sst xmlns="http://schemas.openxmlformats.org/spreadsheetml/2006/main" count="3458" uniqueCount="1113">
  <si>
    <t>Floor</t>
  </si>
  <si>
    <t>Vault</t>
  </si>
  <si>
    <t>Round 1</t>
  </si>
  <si>
    <t>Warm Up</t>
  </si>
  <si>
    <t>Compete</t>
  </si>
  <si>
    <t>Round 2</t>
  </si>
  <si>
    <t>Round 3</t>
  </si>
  <si>
    <t>Round 4</t>
  </si>
  <si>
    <t>Round 5</t>
  </si>
  <si>
    <t>Round 6</t>
  </si>
  <si>
    <t>Round 7</t>
  </si>
  <si>
    <t>1st Apparatus</t>
  </si>
  <si>
    <t>11.00hrs</t>
  </si>
  <si>
    <t>Coaches/ Judges Meeting - 8.30am (WARM UP AREA)</t>
  </si>
  <si>
    <t>8.30hrs</t>
  </si>
  <si>
    <t>9.00hrs</t>
  </si>
  <si>
    <t>10.15hrs</t>
  </si>
  <si>
    <t>9.45hrs</t>
  </si>
  <si>
    <t>11.30hrs</t>
  </si>
  <si>
    <t>12.45hrs</t>
  </si>
  <si>
    <t>14.45hrs</t>
  </si>
  <si>
    <t>16.00hrs</t>
  </si>
  <si>
    <t>U10 GIRLS DEVELOPMENT</t>
  </si>
  <si>
    <t>U12 GIRLS DEVELOPMENT</t>
  </si>
  <si>
    <t>Uttoxeter X Men</t>
  </si>
  <si>
    <t>Uttoxeter Z Men</t>
  </si>
  <si>
    <t>U10 BOYS DEVELOPMENT</t>
  </si>
  <si>
    <t>U14 GIRLS DEVELOPMENT</t>
  </si>
  <si>
    <t>U17 GIRLS DEVELOPMENT</t>
  </si>
  <si>
    <t>14+ GIRLS ADVANCED</t>
  </si>
  <si>
    <t>U14 BOYS DEVELOPMENT</t>
  </si>
  <si>
    <t>U12 BOYS DEVELOPMENT</t>
  </si>
  <si>
    <t>U17 BOYS DEVELOPMENT</t>
  </si>
  <si>
    <t>DISABILITY</t>
  </si>
  <si>
    <t>Sunday 22nd June 2014 - Fenton Manor Sports Complex, Stoke-on-Trent</t>
  </si>
  <si>
    <t>WEST MIDLANDS REGIONAL TEAM FLOOR &amp; VAULT CHAMPIONSHIPS 2014</t>
  </si>
  <si>
    <t>U12 BOYS ADVANCED</t>
  </si>
  <si>
    <t>Salto GC (4)</t>
  </si>
  <si>
    <t>Salto GC (6)</t>
  </si>
  <si>
    <t>FLOOR A</t>
  </si>
  <si>
    <t>FLOOR B</t>
  </si>
  <si>
    <t>No.</t>
  </si>
  <si>
    <t>NAME</t>
  </si>
  <si>
    <t>FLOOR</t>
  </si>
  <si>
    <t>VAULT</t>
  </si>
  <si>
    <t>TOTAL</t>
  </si>
  <si>
    <t>TEAM TOTAL</t>
  </si>
  <si>
    <t xml:space="preserve">Top 4 scores </t>
  </si>
  <si>
    <t>CLUB</t>
  </si>
  <si>
    <t>POS</t>
  </si>
  <si>
    <t>SALTO GC</t>
  </si>
  <si>
    <t>001</t>
  </si>
  <si>
    <t>002</t>
  </si>
  <si>
    <t>003</t>
  </si>
  <si>
    <t>004</t>
  </si>
  <si>
    <t>005</t>
  </si>
  <si>
    <t>006</t>
  </si>
  <si>
    <t>Nellie Lewis</t>
  </si>
  <si>
    <t>Mia Phillips</t>
  </si>
  <si>
    <t>Chloe Eborall</t>
  </si>
  <si>
    <t>Millie Chesterton</t>
  </si>
  <si>
    <t>Abbie Staples</t>
  </si>
  <si>
    <t>Evelien Mackness</t>
  </si>
  <si>
    <t>Eva Markham</t>
  </si>
  <si>
    <t>Lauren-May Gillies</t>
  </si>
  <si>
    <t>Estie Kent</t>
  </si>
  <si>
    <t>101</t>
  </si>
  <si>
    <t>102</t>
  </si>
  <si>
    <t>103</t>
  </si>
  <si>
    <t>104</t>
  </si>
  <si>
    <t>105</t>
  </si>
  <si>
    <t>106</t>
  </si>
  <si>
    <t>Burntwood Elite (5)</t>
  </si>
  <si>
    <t>Revolution (4)</t>
  </si>
  <si>
    <t>Border Counties (6)</t>
  </si>
  <si>
    <t>Bromsgrove A (6)</t>
  </si>
  <si>
    <t>Bromsgrove B (4)</t>
  </si>
  <si>
    <t>City of Worcester GC</t>
  </si>
  <si>
    <t>Idsall</t>
  </si>
  <si>
    <t>Border Counties</t>
  </si>
  <si>
    <t>City of Worcester A</t>
  </si>
  <si>
    <t>City of Worcester B</t>
  </si>
  <si>
    <t>Uttoxeter A</t>
  </si>
  <si>
    <t>Uttoxeter B</t>
  </si>
  <si>
    <t xml:space="preserve">Bromsgrove </t>
  </si>
  <si>
    <t>City of Worcester</t>
  </si>
  <si>
    <t>City of Worcester (6)</t>
  </si>
  <si>
    <t>City of Worcester A (5)</t>
  </si>
  <si>
    <t>City of Worcester B (5)</t>
  </si>
  <si>
    <t>City of Worcester C (5)</t>
  </si>
  <si>
    <t>Idsall (4)</t>
  </si>
  <si>
    <t>Uttoxeter A (6)</t>
  </si>
  <si>
    <t>Uttoxeter B (6)</t>
  </si>
  <si>
    <t>Bromsgrove B (6)</t>
  </si>
  <si>
    <t>Border Counties (5)</t>
  </si>
  <si>
    <t>Wyre Forest A (6)</t>
  </si>
  <si>
    <t>Wyre Forest B (6)</t>
  </si>
  <si>
    <t>12.15hrs</t>
  </si>
  <si>
    <t>Revolution (5)</t>
  </si>
  <si>
    <t>Birmingham Lasers (6)</t>
  </si>
  <si>
    <t>Worcester GC (6)</t>
  </si>
  <si>
    <t>Uttoxeter (6)</t>
  </si>
  <si>
    <t xml:space="preserve">Wyre Forest </t>
  </si>
  <si>
    <t>Revolution</t>
  </si>
  <si>
    <t>PRESENTATION</t>
  </si>
  <si>
    <t>14.15hrs</t>
  </si>
  <si>
    <t>15.30hrs</t>
  </si>
  <si>
    <t>16.45hrs</t>
  </si>
  <si>
    <t>LADIES</t>
  </si>
  <si>
    <t>U10 MIXED DEVELOPMENT</t>
  </si>
  <si>
    <t>Birmingham Lasers</t>
  </si>
  <si>
    <t>Burntwood Elite</t>
  </si>
  <si>
    <t>Bromsgrove</t>
  </si>
  <si>
    <t>Uttoxeter</t>
  </si>
  <si>
    <t>Earls GC</t>
  </si>
  <si>
    <t>Wyre Forest</t>
  </si>
  <si>
    <t xml:space="preserve">U14 GIRLS ADVANCED </t>
  </si>
  <si>
    <t>Wolverhampton</t>
  </si>
  <si>
    <t>Idsall A</t>
  </si>
  <si>
    <t>Idsall B</t>
  </si>
  <si>
    <t>U12 MIXED DEVELOPMENT</t>
  </si>
  <si>
    <t>Uttoxeter GC</t>
  </si>
  <si>
    <t>U14 MIXED DEVELOPMENT</t>
  </si>
  <si>
    <t>U17 MIXED DEVELOPMENT</t>
  </si>
  <si>
    <t>Worcester GC</t>
  </si>
  <si>
    <t xml:space="preserve">U12 GIRLS ADVANCED </t>
  </si>
  <si>
    <t>Worcester</t>
  </si>
  <si>
    <t>East Staffs</t>
  </si>
  <si>
    <t xml:space="preserve">Worcester GC </t>
  </si>
  <si>
    <t>Special Olympics Worcester</t>
  </si>
  <si>
    <t>U10 GIRLS, U12 GIRLS, U17 GIRLS, U10 BOYS, U12 BOYS, U14 BOYS, U17 BOYS, DISABILITY</t>
  </si>
  <si>
    <t xml:space="preserve">14.00 - MEDAL PRESENTATION (MORNING SESSION) </t>
  </si>
  <si>
    <t xml:space="preserve">18.00 - MEDAL PRESENTATION (AFTERNOON SESSION) </t>
  </si>
  <si>
    <t xml:space="preserve">U10 MIXED, U12 MIXED, U14 MIXED, U17 MIXED, U14 GIRLS, U12 GIRLS (ADV), U14 GIRLS (ADV), 14+ GIRLS (ADV), LADIES, </t>
  </si>
  <si>
    <t xml:space="preserve">U12 BOYS (ADV), U14 MIXED (ADV) </t>
  </si>
  <si>
    <t>Mia Scarlett</t>
  </si>
  <si>
    <t>Isabella Moran</t>
  </si>
  <si>
    <t>Lea Van Gelder</t>
  </si>
  <si>
    <t>Helena Rayjayabun</t>
  </si>
  <si>
    <t>Maddison Wootton-Porter</t>
  </si>
  <si>
    <t>Lalani Main</t>
  </si>
  <si>
    <t>FLICS GYMNASTICS</t>
  </si>
  <si>
    <t>107</t>
  </si>
  <si>
    <t>108</t>
  </si>
  <si>
    <t>109</t>
  </si>
  <si>
    <t>110</t>
  </si>
  <si>
    <t>111</t>
  </si>
  <si>
    <t>112</t>
  </si>
  <si>
    <t>FLICS GC</t>
  </si>
  <si>
    <t>Sian Meredith</t>
  </si>
  <si>
    <t>Madison Lees</t>
  </si>
  <si>
    <t>Louise Edwards</t>
  </si>
  <si>
    <t>Grace Gregory</t>
  </si>
  <si>
    <t>Sophie Watkins</t>
  </si>
  <si>
    <t>WYRE FOREST A</t>
  </si>
  <si>
    <t>WYRE FOREST B</t>
  </si>
  <si>
    <t>Olivia O'Sullivan</t>
  </si>
  <si>
    <t>Jemima Minchin</t>
  </si>
  <si>
    <t>Paige Pimley</t>
  </si>
  <si>
    <t>Grace Odell</t>
  </si>
  <si>
    <t>Kodi McMahon</t>
  </si>
  <si>
    <t>Heather Glover</t>
  </si>
  <si>
    <t>Lucy Gibbons</t>
  </si>
  <si>
    <t>Summer Butler</t>
  </si>
  <si>
    <t>IDSALL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</si>
  <si>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</si>
  <si>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</si>
  <si>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</si>
  <si>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</si>
  <si>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</si>
  <si>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</si>
  <si>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</si>
  <si>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</si>
  <si>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</si>
  <si>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</si>
  <si>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</si>
  <si>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</si>
  <si>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</si>
  <si>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</si>
  <si>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</si>
  <si>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</si>
  <si>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</si>
  <si>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</si>
  <si>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FLICS GYMNASTICS ACADEMY</t>
  </si>
  <si>
    <t>WYRE FOREST GS A</t>
  </si>
  <si>
    <t>WYRE FOREST GS B</t>
  </si>
  <si>
    <t>IDSALL GC</t>
  </si>
  <si>
    <t>UTTOXETER SAPPHIRE</t>
  </si>
  <si>
    <t>UTTOXETER BLUE</t>
  </si>
  <si>
    <t>UTTOXETER SAP</t>
  </si>
  <si>
    <t>Emma Owen</t>
  </si>
  <si>
    <t>Evie Payton</t>
  </si>
  <si>
    <t>Poppy Chafer</t>
  </si>
  <si>
    <t>Holly Rose</t>
  </si>
  <si>
    <t>Lucy Potter</t>
  </si>
  <si>
    <t>Joel Bentley M</t>
  </si>
  <si>
    <t>Alex Lees M</t>
  </si>
  <si>
    <t>Lily Pearson F</t>
  </si>
  <si>
    <t>Ella Pearson F</t>
  </si>
  <si>
    <t>WYRE FOREST GS</t>
  </si>
  <si>
    <t>Rebecca Venables</t>
  </si>
  <si>
    <t>Ella Cundy</t>
  </si>
  <si>
    <t>Caitlin Hillier</t>
  </si>
  <si>
    <t>Erin Knight</t>
  </si>
  <si>
    <t>Lucy Amies</t>
  </si>
  <si>
    <t>Charlotte Kirk</t>
  </si>
  <si>
    <t>Josie Porter</t>
  </si>
  <si>
    <t>Dacia Dewar</t>
  </si>
  <si>
    <t>Alannah Mellors</t>
  </si>
  <si>
    <t>Natalie Stevens</t>
  </si>
  <si>
    <t>Freya Hadgett</t>
  </si>
  <si>
    <t>Amy Harrison</t>
  </si>
  <si>
    <t>Fern Beaumont</t>
  </si>
  <si>
    <t>Jessica Faux</t>
  </si>
  <si>
    <t>Katie Lalley</t>
  </si>
  <si>
    <t>Helaina Wheat</t>
  </si>
  <si>
    <t>Emmaley Taylor</t>
  </si>
  <si>
    <t>Lucy Carr</t>
  </si>
  <si>
    <t>Amelia Hadgett</t>
  </si>
  <si>
    <t>Sophie Scott</t>
  </si>
  <si>
    <t>UTTOXETER GC</t>
  </si>
  <si>
    <t>Symi Chaki Hawksworth</t>
  </si>
  <si>
    <t>Olivia Bartlett</t>
  </si>
  <si>
    <t>Maddie Ingles</t>
  </si>
  <si>
    <t>Alisha Howle-McCue</t>
  </si>
  <si>
    <t>Alannah Reilly</t>
  </si>
  <si>
    <t>Mya Priestly</t>
  </si>
  <si>
    <t>Robyn Tilsley</t>
  </si>
  <si>
    <t>Tia Payne</t>
  </si>
  <si>
    <t>Polly Barrow</t>
  </si>
  <si>
    <t>Naomi Parker</t>
  </si>
  <si>
    <t>Isabelle Sprengewski</t>
  </si>
  <si>
    <t>Tyler Granery</t>
  </si>
  <si>
    <t xml:space="preserve">UTTOXETER GC </t>
  </si>
  <si>
    <t>Flics Gymnastics (6)</t>
  </si>
  <si>
    <t>Wyre Forest A</t>
  </si>
  <si>
    <t>Wyre Forest B</t>
  </si>
  <si>
    <t>17.15hrs</t>
  </si>
  <si>
    <t>Flics Gymnastics</t>
  </si>
  <si>
    <t>Ella Herrod F</t>
  </si>
  <si>
    <t>James Baxter M</t>
  </si>
  <si>
    <t>Jessica Podmore F</t>
  </si>
  <si>
    <t>Theo Hulse M</t>
  </si>
  <si>
    <t>Georgia Whinray F</t>
  </si>
  <si>
    <t>Jack Golicki M</t>
  </si>
  <si>
    <t>EARLS GC</t>
  </si>
  <si>
    <t>EAST STAFFS GC</t>
  </si>
  <si>
    <t>Jamie Pegg</t>
  </si>
  <si>
    <t>Reuben Marchant</t>
  </si>
  <si>
    <t>Liam Pegg</t>
  </si>
  <si>
    <t>Liam Carroll</t>
  </si>
  <si>
    <t>Brandon Porter</t>
  </si>
  <si>
    <t>Daniel Curry</t>
  </si>
  <si>
    <t>Nikki Horton F</t>
  </si>
  <si>
    <t>Ruth Carey F</t>
  </si>
  <si>
    <t>Oliver Timlin M</t>
  </si>
  <si>
    <t>Mary-Kate Heath F</t>
  </si>
  <si>
    <t>Robyn Darke F</t>
  </si>
  <si>
    <t>Rayne Richards</t>
  </si>
  <si>
    <t>Nya Murray F</t>
  </si>
  <si>
    <t>Alex Williams F</t>
  </si>
  <si>
    <t>Jordan Warrington M</t>
  </si>
  <si>
    <t>Nyasha Mutendi F</t>
  </si>
  <si>
    <t>Charlotte Gould F</t>
  </si>
  <si>
    <t>Lewis Gioka M</t>
  </si>
  <si>
    <t>Scott Davis M</t>
  </si>
  <si>
    <t>Maisie Malcolm F</t>
  </si>
  <si>
    <t>Zak Matty M</t>
  </si>
  <si>
    <t>Amelia Malcolm F</t>
  </si>
  <si>
    <t>Aimee Smyllie F</t>
  </si>
  <si>
    <t>Nicole Tennant F</t>
  </si>
  <si>
    <t>Ava Cadman F</t>
  </si>
  <si>
    <t>Cameron Russon M</t>
  </si>
  <si>
    <t>Abigail Nock F</t>
  </si>
  <si>
    <t>Skye Weston F</t>
  </si>
  <si>
    <t>Jacob Partali</t>
  </si>
  <si>
    <t>Marley Woodcock M</t>
  </si>
  <si>
    <t>Sophie Kinnersley F</t>
  </si>
  <si>
    <t>Maddox Bentley M</t>
  </si>
  <si>
    <t>Elif Cetin F</t>
  </si>
  <si>
    <t>Cole Pearson M</t>
  </si>
  <si>
    <t>Bella Randles F</t>
  </si>
  <si>
    <t>Megan Johnson F</t>
  </si>
  <si>
    <t>Lucy Nicholls F</t>
  </si>
  <si>
    <t>BROMSGROVE GC</t>
  </si>
  <si>
    <t>Olivia Gregory F</t>
  </si>
  <si>
    <t>Grace Coley F</t>
  </si>
  <si>
    <t>Jake Harris M</t>
  </si>
  <si>
    <t>Amy Jeff F</t>
  </si>
  <si>
    <t>Tanya John F</t>
  </si>
  <si>
    <t>Oscar Rees M</t>
  </si>
  <si>
    <t>Sammy Dyche M</t>
  </si>
  <si>
    <t>Ellie Middleton F</t>
  </si>
  <si>
    <t>Caitlin Emery F</t>
  </si>
  <si>
    <t>George Preston M</t>
  </si>
  <si>
    <t>UTTOXETER GC A</t>
  </si>
  <si>
    <t>Lawrence Rybakowska</t>
  </si>
  <si>
    <t>Rhys Richards</t>
  </si>
  <si>
    <t>Matthew Elkin</t>
  </si>
  <si>
    <t>Elijah Beswick</t>
  </si>
  <si>
    <t>Jake Watson</t>
  </si>
  <si>
    <t>James McNelis</t>
  </si>
  <si>
    <t>Finlay Edwards</t>
  </si>
  <si>
    <t>Josh Fowler</t>
  </si>
  <si>
    <t>UTTOXETER GC B</t>
  </si>
  <si>
    <t>UTTOXETER A</t>
  </si>
  <si>
    <t>UTTOXETER B</t>
  </si>
  <si>
    <t>George Zwolinski M</t>
  </si>
  <si>
    <t>UTTOXETER X MEN</t>
  </si>
  <si>
    <t>Toby Dutton</t>
  </si>
  <si>
    <t>Oliver McBride M</t>
  </si>
  <si>
    <t>Ben Weaver</t>
  </si>
  <si>
    <t>Charlie Ball</t>
  </si>
  <si>
    <t>Scott Whinray</t>
  </si>
  <si>
    <t>Paddy Welsh</t>
  </si>
  <si>
    <t>Charlie Swarbrook</t>
  </si>
  <si>
    <t>UTTOXETER Z MEN</t>
  </si>
  <si>
    <t>Jacob Wray</t>
  </si>
  <si>
    <t>Jacob Russell</t>
  </si>
  <si>
    <t>Charles Thompson</t>
  </si>
  <si>
    <t>Hugh Zwolinski</t>
  </si>
  <si>
    <t>Sam Tarling</t>
  </si>
  <si>
    <t>Ben Pitts</t>
  </si>
  <si>
    <t>Eddie Cooper</t>
  </si>
  <si>
    <t>Oliver Stevenson</t>
  </si>
  <si>
    <t>Joel Foxon M</t>
  </si>
  <si>
    <t>Owen Mandley</t>
  </si>
  <si>
    <t>Archie Tomlinson M</t>
  </si>
  <si>
    <t>BORDER COUNTIES</t>
  </si>
  <si>
    <t>WORCESTER GC</t>
  </si>
  <si>
    <t>WORCESTER</t>
  </si>
  <si>
    <t>BROMSGROVE</t>
  </si>
  <si>
    <t>Dylan Edwards</t>
  </si>
  <si>
    <t>George Roke</t>
  </si>
  <si>
    <t>Samuel Jackson</t>
  </si>
  <si>
    <t>Milo Boffey</t>
  </si>
  <si>
    <t>Samuel Godfrey</t>
  </si>
  <si>
    <t>Max Wolstenholme</t>
  </si>
  <si>
    <t>Theo Nunns</t>
  </si>
  <si>
    <t>Cameron Parry</t>
  </si>
  <si>
    <t>Massimo Wyatt</t>
  </si>
  <si>
    <t>James Kirk</t>
  </si>
  <si>
    <t>Max Grant</t>
  </si>
  <si>
    <t>Ethan Mathias</t>
  </si>
  <si>
    <t>Alfie Taylor</t>
  </si>
  <si>
    <t>Finlay Morris</t>
  </si>
  <si>
    <t>Louis Smith</t>
  </si>
  <si>
    <t>CITY OF WORCS</t>
  </si>
  <si>
    <t>CITY OF WORCESTER</t>
  </si>
  <si>
    <t>Patrick Lycett</t>
  </si>
  <si>
    <t>James Green</t>
  </si>
  <si>
    <t>Efan Smith</t>
  </si>
  <si>
    <t>Jack Newell</t>
  </si>
  <si>
    <t>George MacPherson</t>
  </si>
  <si>
    <t>Jacob Munro</t>
  </si>
  <si>
    <t>Charlie Jordan</t>
  </si>
  <si>
    <t>Finn Irish</t>
  </si>
  <si>
    <t>Jasper Struthers</t>
  </si>
  <si>
    <t>Ethan Brown</t>
  </si>
  <si>
    <t>Curtis Smith</t>
  </si>
  <si>
    <t>Evan Houghton</t>
  </si>
  <si>
    <t>Lucas Pye</t>
  </si>
  <si>
    <t>Samuel Davis</t>
  </si>
  <si>
    <t>Charlie Irish</t>
  </si>
  <si>
    <t>Michael Jordan</t>
  </si>
  <si>
    <t>Josh Martin</t>
  </si>
  <si>
    <t>Oscar Pickering</t>
  </si>
  <si>
    <t>Joseph Knox</t>
  </si>
  <si>
    <t>Sion Lewis</t>
  </si>
  <si>
    <t>Josh Nielsen</t>
  </si>
  <si>
    <t>Alex Scott</t>
  </si>
  <si>
    <t>James Brock</t>
  </si>
  <si>
    <t>Stanley Murray</t>
  </si>
  <si>
    <t>Cotton Hennessey</t>
  </si>
  <si>
    <t>Aran Woodger</t>
  </si>
  <si>
    <t>BIRMINGHAM LASERS</t>
  </si>
  <si>
    <t>Hani El Menshawy M</t>
  </si>
  <si>
    <t>Nicole Coelho F</t>
  </si>
  <si>
    <t>Zac Parker M</t>
  </si>
  <si>
    <t>Louisa Hankin F</t>
  </si>
  <si>
    <t>Owen Walton M</t>
  </si>
  <si>
    <t>Jaya Sanghera F</t>
  </si>
  <si>
    <t>BIRM LASERS</t>
  </si>
  <si>
    <t>UTTOXETER X</t>
  </si>
  <si>
    <t>UTTOXETER Z</t>
  </si>
  <si>
    <t>Harry Ward</t>
  </si>
  <si>
    <t>Ashton Price</t>
  </si>
  <si>
    <t>Noah Spencer</t>
  </si>
  <si>
    <t>Evan Miles</t>
  </si>
  <si>
    <t>Toby Uren</t>
  </si>
  <si>
    <t>Toby Grant</t>
  </si>
  <si>
    <t>Eloise Colclough</t>
  </si>
  <si>
    <t>Phoebe Hodgkisson</t>
  </si>
  <si>
    <t>Maddison Poulter</t>
  </si>
  <si>
    <t>Madeline Gregory</t>
  </si>
  <si>
    <t>Stella Lewis-Painter</t>
  </si>
  <si>
    <t>Abbie Turner F</t>
  </si>
  <si>
    <t>Callum Braathen M</t>
  </si>
  <si>
    <t>Beth Powell F</t>
  </si>
  <si>
    <t>Zak Myatt M</t>
  </si>
  <si>
    <t>Alice Dankenbring F</t>
  </si>
  <si>
    <t>Owen Braathen M</t>
  </si>
  <si>
    <t>Bailey Simone</t>
  </si>
  <si>
    <t>Francesca Griffiths</t>
  </si>
  <si>
    <t>Imogen Chance</t>
  </si>
  <si>
    <t>Lily Paice</t>
  </si>
  <si>
    <t>Elia Coathup</t>
  </si>
  <si>
    <t>Nikita Bruton-Sendra</t>
  </si>
  <si>
    <t>WOLVERHAMPTON</t>
  </si>
  <si>
    <t>Isobel Aston</t>
  </si>
  <si>
    <t>Sydnee Mullett</t>
  </si>
  <si>
    <t>Jade Bexton</t>
  </si>
  <si>
    <t>Victoria Passmore</t>
  </si>
  <si>
    <t>IDSALL A</t>
  </si>
  <si>
    <t>IDSALL B</t>
  </si>
  <si>
    <t>Ella Davies</t>
  </si>
  <si>
    <t>Molly Ball</t>
  </si>
  <si>
    <t>Molly Kruczek</t>
  </si>
  <si>
    <t>Ella Bennett</t>
  </si>
  <si>
    <t>Rebecca Davis</t>
  </si>
  <si>
    <t>Abbie Bayliss</t>
  </si>
  <si>
    <t>Olivia Meakin</t>
  </si>
  <si>
    <t>Maddy Harris</t>
  </si>
  <si>
    <t>Saskia Morris</t>
  </si>
  <si>
    <t>Lauren McLoughlin</t>
  </si>
  <si>
    <t>Kasey Green</t>
  </si>
  <si>
    <t>Annabelle Talbot</t>
  </si>
  <si>
    <t>Amber Leeper</t>
  </si>
  <si>
    <t>Rosie Nightingale</t>
  </si>
  <si>
    <t>WOLVERHAMPTON GC</t>
  </si>
  <si>
    <t>Charlotte Wilkins</t>
  </si>
  <si>
    <t>Emma Bentley</t>
  </si>
  <si>
    <t>Courtney Baugh</t>
  </si>
  <si>
    <t>Charlie Crawford</t>
  </si>
  <si>
    <t>Bethany Pritchard</t>
  </si>
  <si>
    <t>Hollie Barton</t>
  </si>
  <si>
    <t>Lauren Dixon</t>
  </si>
  <si>
    <t>Megan Goode</t>
  </si>
  <si>
    <t>Megan Harris</t>
  </si>
  <si>
    <t>Sophie Dixon</t>
  </si>
  <si>
    <t>CITY OF WORCESTER GC</t>
  </si>
  <si>
    <t>BORDER COUNTIES SOG</t>
  </si>
  <si>
    <t>REVOLUTION GC</t>
  </si>
  <si>
    <t>Megan Oliver</t>
  </si>
  <si>
    <t>Eve Ferguson</t>
  </si>
  <si>
    <t>Amy Staniland</t>
  </si>
  <si>
    <t>Holly Hill</t>
  </si>
  <si>
    <t>Ellie-Mae Storr</t>
  </si>
  <si>
    <t>Elena Cox</t>
  </si>
  <si>
    <t>Anya Sutton</t>
  </si>
  <si>
    <t>Grace Woodhead</t>
  </si>
  <si>
    <t>Sophie Holden</t>
  </si>
  <si>
    <t>Rachel Taylor</t>
  </si>
  <si>
    <t>Hannah Barrow</t>
  </si>
  <si>
    <t>Shauna Nicholls</t>
  </si>
  <si>
    <t>WYRE FOREST</t>
  </si>
  <si>
    <t>UTTOXETER</t>
  </si>
  <si>
    <t xml:space="preserve">BORDER COUNTIES </t>
  </si>
  <si>
    <t>REVOLUTION</t>
  </si>
  <si>
    <t>Abbie Brighton</t>
  </si>
  <si>
    <t>Lauren Hemming</t>
  </si>
  <si>
    <t>Charlotte Smith</t>
  </si>
  <si>
    <t>Emily Taylor</t>
  </si>
  <si>
    <t>Emily Williams</t>
  </si>
  <si>
    <t>Tiffany Grego</t>
  </si>
  <si>
    <t>Emily Irving</t>
  </si>
  <si>
    <t>Jessica Witcomb</t>
  </si>
  <si>
    <t>Stacey Cornes</t>
  </si>
  <si>
    <t>Molly Isted</t>
  </si>
  <si>
    <t>Ellie Chadwick</t>
  </si>
  <si>
    <t>Emily Jones</t>
  </si>
  <si>
    <t>Willow Taylor</t>
  </si>
  <si>
    <t>Nell Harris</t>
  </si>
  <si>
    <t>Holly Jones</t>
  </si>
  <si>
    <t>Jack Bateman</t>
  </si>
  <si>
    <t>Connor Moody</t>
  </si>
  <si>
    <t>Will Roberts</t>
  </si>
  <si>
    <t>Dan Kelly</t>
  </si>
  <si>
    <t>Oliver Wells M</t>
  </si>
  <si>
    <t>Lewis Walker M</t>
  </si>
  <si>
    <t>Alice Trotter F</t>
  </si>
  <si>
    <t>Hannah Bartlam F</t>
  </si>
  <si>
    <t>Lydia Inns</t>
  </si>
  <si>
    <t>Isabella Morris</t>
  </si>
  <si>
    <t>Charlotte Hamer</t>
  </si>
  <si>
    <t>Leah Richards</t>
  </si>
  <si>
    <t>Rosie Walters</t>
  </si>
  <si>
    <t>Josie Evans</t>
  </si>
  <si>
    <t>Libby Ring</t>
  </si>
  <si>
    <t>Annette Mascaro</t>
  </si>
  <si>
    <t xml:space="preserve">Lara Vina </t>
  </si>
  <si>
    <t>Zarin Vandriwala</t>
  </si>
  <si>
    <t>Tessa Stirling</t>
  </si>
  <si>
    <t>Megan Forster</t>
  </si>
  <si>
    <t>Caitlin Norman</t>
  </si>
  <si>
    <t>Erin Field</t>
  </si>
  <si>
    <t>Madison Levy</t>
  </si>
  <si>
    <t>Elizabeth Cornes</t>
  </si>
  <si>
    <t>Imogen Green</t>
  </si>
  <si>
    <t>Skye Micklethwaite</t>
  </si>
  <si>
    <t>Erin Norman</t>
  </si>
  <si>
    <t>Esme Abraham</t>
  </si>
  <si>
    <t>Ruby Couzens</t>
  </si>
  <si>
    <t>CITY OF WORCS A</t>
  </si>
  <si>
    <t>CITY OF WORCS B</t>
  </si>
  <si>
    <t>CITY OF WORCS C</t>
  </si>
  <si>
    <t>BROMSGROVE A</t>
  </si>
  <si>
    <t>BROMSGROVE B</t>
  </si>
  <si>
    <t>CITY OF WORCESTER A</t>
  </si>
  <si>
    <t>CITY OF WORCESTER B</t>
  </si>
  <si>
    <t>CITY OF WORCESTER C</t>
  </si>
  <si>
    <t>Cara Chambers</t>
  </si>
  <si>
    <t>Zoe Coulthurst</t>
  </si>
  <si>
    <t>Mia Fouweather</t>
  </si>
  <si>
    <t>Isobel Oxborough</t>
  </si>
  <si>
    <t>Ani Patrick</t>
  </si>
  <si>
    <t>Katie Jarrard</t>
  </si>
  <si>
    <t>Millie Peak</t>
  </si>
  <si>
    <t>Amelia Lane</t>
  </si>
  <si>
    <t>Tansy Blakely</t>
  </si>
  <si>
    <t>Elspeth Edwards</t>
  </si>
  <si>
    <t>Abbey Meynell</t>
  </si>
  <si>
    <t>Millie-Rose Reader</t>
  </si>
  <si>
    <t>Millie Crawford</t>
  </si>
  <si>
    <t>Madelaine Chance</t>
  </si>
  <si>
    <t>Olivia Waddell</t>
  </si>
  <si>
    <t>Jodie Kiely</t>
  </si>
  <si>
    <t>Georgina Ward</t>
  </si>
  <si>
    <t>Grace Walton</t>
  </si>
  <si>
    <t>Mia Hensey</t>
  </si>
  <si>
    <t>Isabella Thruston</t>
  </si>
  <si>
    <t>Hannah Elliot</t>
  </si>
  <si>
    <t>Isabelle Hughes</t>
  </si>
  <si>
    <t>Lily Cruickshank</t>
  </si>
  <si>
    <t>Natalya Fernandez</t>
  </si>
  <si>
    <t>Emily Butterfield</t>
  </si>
  <si>
    <t>Piper Hunt-Trezise</t>
  </si>
  <si>
    <t>Sofia El Menshawy</t>
  </si>
  <si>
    <t>Molly Curran</t>
  </si>
  <si>
    <t>Emma Taylor</t>
  </si>
  <si>
    <t>Phoebe Harris</t>
  </si>
  <si>
    <t>Willow Brooke Hunt-Trezise</t>
  </si>
  <si>
    <t>Zoe Darby</t>
  </si>
  <si>
    <t>Holly Coelho</t>
  </si>
  <si>
    <t>BURNTWOOD ELITE</t>
  </si>
  <si>
    <t>Lyra Williams</t>
  </si>
  <si>
    <t>Jocyln Tong</t>
  </si>
  <si>
    <t>Lola Turley</t>
  </si>
  <si>
    <t>Mia Tweddle</t>
  </si>
  <si>
    <t>BURNTWOOD</t>
  </si>
  <si>
    <t>Libby Davey</t>
  </si>
  <si>
    <t>Drew James</t>
  </si>
  <si>
    <t>Amy Thomas</t>
  </si>
  <si>
    <t>Mandisa Hammond</t>
  </si>
  <si>
    <t>Olivia Woolley</t>
  </si>
  <si>
    <t>Holly Fellows</t>
  </si>
  <si>
    <t>Emily  Duncan</t>
  </si>
  <si>
    <t>Emily Leaver</t>
  </si>
  <si>
    <t>Lara Shaw</t>
  </si>
  <si>
    <t>Olivia Gomes-Smith</t>
  </si>
  <si>
    <t>Olivia Georgetti</t>
  </si>
  <si>
    <t>Lacey Clayton</t>
  </si>
  <si>
    <t>Emma Jones</t>
  </si>
  <si>
    <t>Ellie Hayward</t>
  </si>
  <si>
    <t>Lily-Mae Pitt</t>
  </si>
  <si>
    <t>Grace Morgan</t>
  </si>
  <si>
    <t>Emear Tracey</t>
  </si>
  <si>
    <t>Jessica Cotter</t>
  </si>
  <si>
    <t>Esme Denith</t>
  </si>
  <si>
    <t>Abigail Salcombe</t>
  </si>
  <si>
    <t>Isobel Davey</t>
  </si>
  <si>
    <t>Ellie Jones</t>
  </si>
  <si>
    <t>Holly Irving</t>
  </si>
  <si>
    <t>Antonia Masters</t>
  </si>
  <si>
    <t>Olivia David</t>
  </si>
  <si>
    <t>Beth Pedlar</t>
  </si>
  <si>
    <t>Erin Augustus</t>
  </si>
  <si>
    <t>Stacey Harrison</t>
  </si>
  <si>
    <t>Phoebe Jackson</t>
  </si>
  <si>
    <t>Phoebe Lines</t>
  </si>
  <si>
    <t>Lucie Ogley</t>
  </si>
  <si>
    <t>Gina Smith</t>
  </si>
  <si>
    <t>Lauren Wild</t>
  </si>
  <si>
    <t>Rebekah Bakewell</t>
  </si>
  <si>
    <t>Lena Coulthurst</t>
  </si>
  <si>
    <t>Sian Richardson</t>
  </si>
  <si>
    <t>Rebecca Thornton</t>
  </si>
  <si>
    <t>FLICS</t>
  </si>
  <si>
    <t>Ella Hart</t>
  </si>
  <si>
    <t>Georgia Livsey</t>
  </si>
  <si>
    <t>Zoe Clive</t>
  </si>
  <si>
    <t>Amelia Fletcher</t>
  </si>
  <si>
    <t>Chloe Manton</t>
  </si>
  <si>
    <t>Emily Falahee</t>
  </si>
  <si>
    <t>Ashleigh Pitt</t>
  </si>
  <si>
    <t>Kaitlin Pitts</t>
  </si>
  <si>
    <t>Sophie Abrahall</t>
  </si>
  <si>
    <t>Alice Tilsley</t>
  </si>
  <si>
    <t>Caroline Abrahall</t>
  </si>
  <si>
    <t>Bethany Smith</t>
  </si>
  <si>
    <t>Rebecca Tildesley</t>
  </si>
  <si>
    <t>Hannah Walker</t>
  </si>
  <si>
    <t>Hannah Wilson-Bettis</t>
  </si>
  <si>
    <t>Maddie Langham-Walsh</t>
  </si>
  <si>
    <t>Jamie Carney</t>
  </si>
  <si>
    <t>Rheanne Morrison</t>
  </si>
  <si>
    <t>Beth Pearce</t>
  </si>
  <si>
    <t>Eliza Small</t>
  </si>
  <si>
    <t>Shona Mackie</t>
  </si>
  <si>
    <t>Fiona Starkie</t>
  </si>
  <si>
    <t>Beth Hickman</t>
  </si>
  <si>
    <t>Phoebe Heslop</t>
  </si>
  <si>
    <t>Megan Lown</t>
  </si>
  <si>
    <t>SPECIAL OLYMPICS WORCESTERSHIRE</t>
  </si>
  <si>
    <t>Tom Keeley</t>
  </si>
  <si>
    <t>Richard Hammond</t>
  </si>
  <si>
    <t>Kyran Dixon</t>
  </si>
  <si>
    <t>Kieran Constantinou</t>
  </si>
  <si>
    <t>Sarah Whitehouse</t>
  </si>
  <si>
    <t>Faye Seagrove</t>
  </si>
  <si>
    <t>Megan Seagrove</t>
  </si>
  <si>
    <t>Jenny Chesterman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</si>
  <si>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</si>
  <si>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</si>
  <si>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</si>
  <si>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</si>
  <si>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</si>
  <si>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</si>
  <si>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</si>
  <si>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</si>
  <si>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</si>
  <si>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</si>
  <si>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</si>
  <si>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</si>
  <si>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</si>
  <si>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</si>
  <si>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</si>
  <si>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</si>
  <si>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</si>
  <si>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</si>
  <si>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</si>
  <si>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</si>
  <si>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</si>
  <si>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</si>
  <si>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</si>
  <si>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</si>
  <si>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</si>
  <si>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</si>
  <si>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</si>
  <si>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</si>
  <si>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</si>
  <si>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</si>
  <si>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</si>
  <si>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</si>
  <si>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</si>
  <si>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</si>
  <si>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</si>
  <si>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</si>
  <si>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</si>
  <si>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</si>
  <si>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</si>
  <si>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</si>
  <si>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</si>
  <si>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</si>
  <si>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</si>
  <si>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</si>
  <si>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</si>
  <si>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</si>
  <si>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</si>
  <si>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</si>
  <si>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</si>
  <si>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</si>
  <si>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</si>
  <si>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</si>
  <si>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</si>
  <si>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</si>
  <si>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</si>
  <si>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</si>
  <si>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</si>
  <si>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</si>
  <si>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</si>
  <si>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</si>
  <si>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</si>
  <si>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</si>
  <si>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</si>
  <si>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</si>
  <si>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</si>
  <si>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</si>
  <si>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</si>
  <si>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</si>
  <si>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</si>
  <si>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</si>
  <si>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</si>
  <si>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</si>
  <si>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</si>
  <si>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</si>
  <si>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</si>
  <si>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</si>
  <si>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</si>
  <si>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</si>
  <si>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</si>
  <si>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</si>
  <si>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</si>
  <si>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</si>
  <si>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</si>
  <si>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</si>
  <si>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</si>
  <si>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</si>
  <si>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</si>
  <si>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</si>
  <si>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</si>
  <si>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</si>
  <si>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</si>
  <si>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</si>
  <si>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</si>
  <si>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</si>
  <si>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</si>
  <si>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</si>
  <si>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</si>
  <si>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</si>
  <si>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</si>
  <si>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</si>
  <si>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</si>
  <si>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</si>
  <si>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</si>
  <si>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</si>
  <si>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</si>
  <si>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</si>
  <si>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</si>
  <si>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</si>
  <si>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</si>
  <si>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</si>
  <si>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</si>
  <si>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</si>
  <si>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</si>
  <si>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</si>
  <si>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</si>
  <si>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</si>
  <si>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</si>
  <si>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</si>
  <si>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</si>
  <si>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</si>
  <si>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</si>
  <si>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</si>
  <si>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</si>
  <si>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</si>
  <si>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</si>
  <si>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</si>
  <si>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</si>
  <si>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</si>
  <si>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</si>
  <si>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</si>
  <si>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</si>
  <si>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</si>
  <si>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</si>
  <si>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</si>
  <si>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</si>
  <si>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</si>
  <si>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</si>
  <si>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</si>
  <si>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</si>
  <si>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</si>
  <si>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</si>
  <si>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</si>
  <si>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</si>
  <si>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</si>
  <si>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</si>
  <si>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</si>
  <si>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</si>
  <si>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</si>
  <si>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</si>
  <si>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</si>
  <si>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</si>
  <si>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</si>
  <si>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</si>
  <si>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</si>
  <si>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</si>
  <si>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</si>
  <si>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</si>
  <si>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</si>
  <si>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</si>
  <si>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</si>
  <si>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</si>
  <si>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</si>
  <si>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</si>
  <si>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</si>
  <si>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</si>
  <si>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</si>
  <si>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</si>
  <si>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</si>
  <si>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</si>
  <si>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</si>
  <si>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</si>
  <si>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</si>
  <si>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</si>
  <si>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</si>
  <si>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</si>
  <si>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</si>
  <si>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</si>
  <si>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</si>
  <si>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</si>
  <si>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</si>
  <si>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</si>
  <si>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</si>
  <si>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</si>
  <si>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</si>
  <si>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</si>
  <si>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</si>
  <si>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</si>
  <si>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</si>
  <si>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</si>
  <si>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</si>
  <si>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</si>
  <si>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</si>
  <si>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</si>
  <si>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</si>
  <si>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</si>
  <si>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</si>
  <si>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</si>
  <si>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</si>
  <si>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</si>
  <si>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</si>
  <si>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</si>
  <si>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</si>
  <si>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</si>
  <si>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</si>
  <si>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</si>
  <si>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</si>
  <si>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</si>
  <si>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</si>
  <si>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</si>
  <si>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</si>
  <si>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</si>
  <si>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</si>
  <si>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</si>
  <si>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</si>
  <si>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</si>
  <si>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</si>
  <si>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</si>
  <si>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</si>
  <si>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</si>
  <si>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</si>
  <si>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</si>
  <si>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</si>
  <si>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</si>
  <si>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</si>
  <si>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</si>
  <si>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</si>
  <si>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</si>
  <si>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</si>
  <si>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</si>
  <si>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</si>
  <si>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</si>
  <si>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</si>
  <si>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</si>
  <si>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</si>
  <si>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</si>
  <si>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</si>
  <si>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</si>
  <si>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</si>
  <si>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</si>
  <si>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</si>
  <si>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</si>
  <si>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</si>
  <si>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</si>
  <si>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</si>
  <si>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</si>
  <si>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</si>
  <si>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</si>
  <si>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</si>
  <si>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</si>
  <si>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</si>
  <si>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</si>
  <si>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</si>
  <si>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</si>
  <si>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</si>
  <si>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</si>
  <si>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</si>
  <si>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</si>
  <si>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</si>
  <si>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</si>
  <si>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</si>
  <si>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</si>
  <si>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</si>
  <si>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</si>
  <si>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</si>
  <si>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</si>
  <si>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</si>
  <si>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</si>
  <si>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</si>
  <si>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</si>
  <si>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</si>
  <si>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</si>
  <si>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</si>
  <si>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</si>
  <si>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</si>
  <si>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</si>
  <si>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</si>
  <si>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</si>
  <si>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</si>
  <si>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</si>
  <si>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</si>
  <si>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</si>
  <si>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</si>
  <si>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</si>
  <si>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</si>
  <si>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</si>
  <si>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</si>
  <si>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</si>
  <si>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</si>
  <si>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</si>
  <si>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</si>
  <si>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</si>
  <si>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</si>
  <si>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</si>
  <si>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</si>
  <si>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</si>
  <si>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</si>
  <si>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</si>
  <si>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</si>
  <si>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</si>
  <si>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</si>
  <si>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</si>
  <si>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</si>
  <si>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</si>
  <si>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</si>
  <si>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</si>
  <si>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</si>
  <si>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</si>
  <si>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</si>
  <si>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</si>
  <si>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</si>
  <si>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</si>
  <si>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</si>
  <si>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</si>
  <si>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</si>
  <si>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</si>
  <si>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</si>
  <si>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</si>
  <si>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</si>
  <si>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</si>
  <si>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</si>
  <si>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</si>
  <si>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</si>
  <si>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</si>
  <si>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</si>
  <si>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</si>
  <si>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</si>
  <si>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</si>
  <si>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</si>
  <si>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</si>
  <si>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</si>
  <si>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</si>
  <si>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</si>
  <si>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</si>
  <si>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</si>
  <si>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</si>
  <si>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</si>
  <si>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</si>
  <si>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</si>
  <si>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</si>
  <si>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</si>
  <si>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</si>
  <si>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642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</si>
  <si>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</si>
  <si>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</si>
  <si>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</si>
  <si>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</si>
  <si>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</si>
  <si>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</si>
  <si>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</si>
  <si>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</si>
  <si>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</si>
  <si>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</si>
  <si>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</si>
  <si>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</si>
  <si>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</si>
  <si>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</si>
  <si>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</si>
  <si>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</si>
  <si>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</si>
  <si>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</si>
  <si>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</si>
  <si>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</si>
  <si>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</si>
  <si>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</si>
  <si>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</si>
  <si>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</si>
  <si>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</si>
  <si>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</si>
  <si>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</si>
  <si>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</si>
  <si>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</si>
  <si>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</si>
  <si>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</si>
  <si>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</si>
  <si>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</si>
  <si>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</si>
  <si>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</si>
  <si>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</si>
  <si>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</si>
  <si>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</si>
  <si>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</si>
  <si>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</si>
  <si>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</si>
  <si>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</si>
  <si>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</si>
  <si>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</si>
  <si>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</si>
  <si>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</si>
  <si>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</si>
  <si>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</si>
  <si>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</si>
  <si>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</si>
  <si>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</si>
  <si>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</si>
  <si>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</si>
  <si>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</si>
  <si>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</si>
  <si>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</si>
  <si>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</si>
  <si>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</si>
  <si>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</si>
  <si>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</si>
  <si>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</si>
  <si>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</si>
  <si>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</si>
  <si>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</si>
  <si>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</si>
  <si>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</si>
  <si>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</si>
  <si>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</si>
  <si>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</si>
  <si>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</si>
  <si>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</si>
  <si>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</si>
  <si>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</si>
  <si>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</si>
  <si>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</si>
  <si>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</si>
  <si>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</si>
  <si>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</si>
  <si>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</si>
  <si>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</si>
  <si>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</si>
  <si>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</si>
  <si>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</si>
  <si>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</si>
  <si>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</si>
  <si>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</si>
  <si>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</si>
  <si>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</si>
  <si>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</si>
  <si>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</si>
  <si>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</si>
  <si>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</si>
  <si>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</si>
  <si>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</si>
  <si>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</si>
  <si>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</si>
  <si>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</si>
  <si>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</si>
  <si>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</si>
  <si>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</si>
  <si>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</si>
  <si>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</si>
  <si>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</si>
  <si>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</si>
  <si>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</si>
  <si>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</si>
  <si>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</si>
  <si>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</si>
  <si>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</si>
  <si>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</si>
  <si>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</si>
  <si>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</si>
  <si>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</si>
  <si>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</si>
  <si>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</si>
  <si>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</si>
  <si>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</si>
  <si>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</si>
  <si>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</si>
  <si>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</si>
  <si>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</si>
  <si>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</si>
  <si>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</si>
  <si>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</si>
  <si>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</si>
  <si>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</si>
  <si>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Aliya Hasan</t>
  </si>
  <si>
    <t>Grace Jelfs</t>
  </si>
  <si>
    <t>Toby Rogers*</t>
  </si>
  <si>
    <t>Rhys Dolder*</t>
  </si>
  <si>
    <t>Jessicca Brace*</t>
  </si>
  <si>
    <t>Will Lawe*</t>
  </si>
  <si>
    <t>Amy Clabon*</t>
  </si>
  <si>
    <t>Jody Harrison*</t>
  </si>
  <si>
    <t>Eleanor Overton*</t>
  </si>
  <si>
    <t>Elizabeth Rose*</t>
  </si>
  <si>
    <t>Millie Coleman*</t>
  </si>
  <si>
    <t>Lucy Derricutt*</t>
  </si>
  <si>
    <t>Oliver McBride</t>
  </si>
  <si>
    <t>Jasmine Lovatt*</t>
  </si>
  <si>
    <t>Finlay Harvey-Gilson*</t>
  </si>
  <si>
    <t>Allan Marston</t>
  </si>
  <si>
    <t>Ben Harvey*</t>
  </si>
  <si>
    <t>Oliver Clarke*</t>
  </si>
  <si>
    <t>Monique James-Thomas*</t>
  </si>
  <si>
    <t xml:space="preserve"> for embellishment-0.5</t>
  </si>
  <si>
    <t>Megan Whitman</t>
  </si>
  <si>
    <t>SPEC OLYMPIC WORC MEN</t>
  </si>
  <si>
    <t>SPEC OLYMPIC WORC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</si>
</sst>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i/>
      <sz val="32"/>
      <color rgb="FF000090"/>
      <name val="Arial"/>
      <family val="2"/>
    </font>
    <font>
      <sz val="12"/>
      <color rgb="FF000090"/>
      <name val="Arial"/>
      <family val="2"/>
    </font>
    <font>
      <b/>
      <i/>
      <sz val="28"/>
      <color rgb="FF000090"/>
      <name val="Arial"/>
      <family val="2"/>
    </font>
    <font>
      <sz val="11"/>
      <color rgb="FF000090"/>
      <name val="Arial"/>
      <family val="2"/>
    </font>
    <font>
      <b/>
      <i/>
      <sz val="22"/>
      <color rgb="FF000090"/>
      <name val="Arial"/>
      <family val="2"/>
    </font>
    <font>
      <b/>
      <sz val="14"/>
      <color rgb="FF000090"/>
      <name val="Arial"/>
      <family val="2"/>
    </font>
    <font>
      <b/>
      <sz val="12"/>
      <color rgb="FF000090"/>
      <name val="Arial"/>
      <family val="2"/>
    </font>
    <font>
      <i/>
      <sz val="11"/>
      <color rgb="FF000090"/>
      <name val="Arial"/>
      <family val="2"/>
    </font>
    <font>
      <i/>
      <sz val="12"/>
      <color rgb="FF000090"/>
      <name val="Arial"/>
      <family val="2"/>
    </font>
    <font>
      <sz val="12"/>
      <color rgb="FF000090"/>
      <name val="Calibri"/>
      <family val="2"/>
    </font>
    <font>
      <sz val="12"/>
      <color rgb="FF000090"/>
      <name val="Calibri"/>
      <family val="2"/>
      <scheme val="minor"/>
    </font>
    <font>
      <b/>
      <i/>
      <sz val="20"/>
      <color rgb="FF000090"/>
      <name val="Arial"/>
      <family val="2"/>
    </font>
    <font>
      <b/>
      <i/>
      <sz val="12"/>
      <color rgb="FF000090"/>
      <name val="Arial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  <scheme val="minor"/>
    </font>
    <font>
      <i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theme="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74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1" fillId="0" borderId="0"/>
  </cellStyleXfs>
  <cellXfs count="142">
    <xf numFmtId="0" fontId="0" fillId="0" borderId="0" xfId="0"/>
    <xf numFmtId="0" fontId="6" fillId="0" borderId="0" xfId="0" applyFont="1"/>
    <xf numFmtId="0" fontId="6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/>
    <xf numFmtId="2" fontId="0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6" xfId="0" applyFont="1" applyBorder="1"/>
    <xf numFmtId="0" fontId="8" fillId="0" borderId="10" xfId="0" applyFont="1" applyBorder="1"/>
    <xf numFmtId="0" fontId="14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15" xfId="0" applyFont="1" applyFill="1" applyBorder="1" applyAlignment="1">
      <alignment horizontal="left"/>
    </xf>
    <xf numFmtId="2" fontId="17" fillId="0" borderId="0" xfId="0" applyNumberFormat="1" applyFont="1" applyFill="1" applyBorder="1"/>
    <xf numFmtId="2" fontId="17" fillId="0" borderId="11" xfId="0" applyNumberFormat="1" applyFont="1" applyFill="1" applyBorder="1"/>
    <xf numFmtId="0" fontId="8" fillId="0" borderId="7" xfId="0" applyFont="1" applyBorder="1"/>
    <xf numFmtId="0" fontId="8" fillId="0" borderId="3" xfId="0" applyFont="1" applyBorder="1"/>
    <xf numFmtId="0" fontId="13" fillId="0" borderId="7" xfId="0" applyFont="1" applyBorder="1"/>
    <xf numFmtId="0" fontId="13" fillId="0" borderId="0" xfId="0" applyFont="1" applyBorder="1"/>
    <xf numFmtId="2" fontId="17" fillId="0" borderId="14" xfId="0" applyNumberFormat="1" applyFont="1" applyFill="1" applyBorder="1"/>
    <xf numFmtId="0" fontId="8" fillId="0" borderId="9" xfId="0" applyFont="1" applyBorder="1"/>
    <xf numFmtId="0" fontId="16" fillId="0" borderId="16" xfId="0" applyFont="1" applyFill="1" applyBorder="1" applyAlignment="1">
      <alignment horizontal="left"/>
    </xf>
    <xf numFmtId="2" fontId="17" fillId="0" borderId="12" xfId="0" applyNumberFormat="1" applyFont="1" applyFill="1" applyBorder="1"/>
    <xf numFmtId="2" fontId="17" fillId="0" borderId="13" xfId="0" applyNumberFormat="1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0" xfId="0" applyFont="1" applyFill="1"/>
    <xf numFmtId="0" fontId="8" fillId="2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0" borderId="5" xfId="0" applyFont="1" applyBorder="1"/>
    <xf numFmtId="0" fontId="13" fillId="0" borderId="8" xfId="0" applyFont="1" applyBorder="1"/>
    <xf numFmtId="0" fontId="8" fillId="0" borderId="8" xfId="0" applyFont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/>
    <xf numFmtId="0" fontId="8" fillId="2" borderId="0" xfId="0" applyFont="1" applyFill="1" applyBorder="1"/>
    <xf numFmtId="0" fontId="13" fillId="0" borderId="5" xfId="0" applyFont="1" applyBorder="1"/>
    <xf numFmtId="0" fontId="8" fillId="0" borderId="12" xfId="0" applyFont="1" applyBorder="1"/>
    <xf numFmtId="0" fontId="8" fillId="0" borderId="0" xfId="0" applyFont="1" applyBorder="1"/>
    <xf numFmtId="0" fontId="13" fillId="0" borderId="10" xfId="0" applyFont="1" applyBorder="1"/>
    <xf numFmtId="0" fontId="8" fillId="0" borderId="7" xfId="0" applyFont="1" applyBorder="1" applyAlignment="1">
      <alignment horizontal="center"/>
    </xf>
    <xf numFmtId="0" fontId="13" fillId="0" borderId="0" xfId="0" applyFont="1"/>
    <xf numFmtId="0" fontId="8" fillId="2" borderId="0" xfId="0" applyFont="1" applyFill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0" fontId="8" fillId="0" borderId="0" xfId="0" applyFont="1" applyFill="1" applyBorder="1"/>
    <xf numFmtId="0" fontId="15" fillId="0" borderId="17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8" fillId="0" borderId="0" xfId="0" applyFont="1"/>
    <xf numFmtId="2" fontId="17" fillId="0" borderId="19" xfId="0" applyNumberFormat="1" applyFont="1" applyFill="1" applyBorder="1"/>
    <xf numFmtId="2" fontId="16" fillId="0" borderId="21" xfId="0" applyNumberFormat="1" applyFont="1" applyFill="1" applyBorder="1" applyAlignment="1">
      <alignment horizontal="left"/>
    </xf>
    <xf numFmtId="2" fontId="16" fillId="0" borderId="19" xfId="0" applyNumberFormat="1" applyFont="1" applyFill="1" applyBorder="1" applyAlignment="1">
      <alignment horizontal="left"/>
    </xf>
    <xf numFmtId="2" fontId="17" fillId="0" borderId="20" xfId="0" applyNumberFormat="1" applyFont="1" applyFill="1" applyBorder="1"/>
    <xf numFmtId="2" fontId="17" fillId="0" borderId="21" xfId="0" applyNumberFormat="1" applyFont="1" applyFill="1" applyBorder="1"/>
    <xf numFmtId="0" fontId="13" fillId="4" borderId="2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2" fontId="17" fillId="3" borderId="19" xfId="0" applyNumberFormat="1" applyFont="1" applyFill="1" applyBorder="1"/>
    <xf numFmtId="0" fontId="17" fillId="3" borderId="19" xfId="0" applyFont="1" applyFill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16" fillId="3" borderId="19" xfId="0" applyFont="1" applyFill="1" applyBorder="1" applyAlignment="1">
      <alignment horizontal="left"/>
    </xf>
    <xf numFmtId="0" fontId="16" fillId="3" borderId="2" xfId="0" applyFont="1" applyFill="1" applyBorder="1" applyAlignment="1">
      <alignment horizontal="left"/>
    </xf>
    <xf numFmtId="2" fontId="16" fillId="3" borderId="2" xfId="0" applyNumberFormat="1" applyFont="1" applyFill="1" applyBorder="1" applyAlignment="1">
      <alignment horizontal="left"/>
    </xf>
    <xf numFmtId="2" fontId="17" fillId="3" borderId="2" xfId="0" applyNumberFormat="1" applyFont="1" applyFill="1" applyBorder="1"/>
    <xf numFmtId="0" fontId="19" fillId="0" borderId="7" xfId="0" applyFont="1" applyBorder="1"/>
    <xf numFmtId="0" fontId="19" fillId="0" borderId="0" xfId="0" applyFont="1"/>
    <xf numFmtId="0" fontId="17" fillId="3" borderId="2" xfId="0" applyFont="1" applyFill="1" applyBorder="1" applyAlignment="1">
      <alignment horizontal="left"/>
    </xf>
    <xf numFmtId="0" fontId="8" fillId="0" borderId="12" xfId="0" applyFont="1" applyFill="1" applyBorder="1"/>
    <xf numFmtId="2" fontId="17" fillId="0" borderId="20" xfId="0" applyNumberFormat="1" applyFont="1" applyFill="1" applyBorder="1" applyAlignment="1">
      <alignment wrapText="1"/>
    </xf>
    <xf numFmtId="0" fontId="17" fillId="0" borderId="11" xfId="0" applyFont="1" applyFill="1" applyBorder="1"/>
    <xf numFmtId="2" fontId="17" fillId="0" borderId="23" xfId="0" applyNumberFormat="1" applyFont="1" applyFill="1" applyBorder="1"/>
    <xf numFmtId="0" fontId="17" fillId="0" borderId="13" xfId="0" applyFont="1" applyFill="1" applyBorder="1"/>
    <xf numFmtId="0" fontId="20" fillId="0" borderId="24" xfId="0" applyFont="1" applyFill="1" applyBorder="1" applyAlignment="1">
      <alignment horizontal="left"/>
    </xf>
    <xf numFmtId="0" fontId="20" fillId="0" borderId="25" xfId="0" applyFont="1" applyFill="1" applyBorder="1" applyAlignment="1">
      <alignment horizontal="left"/>
    </xf>
    <xf numFmtId="0" fontId="20" fillId="0" borderId="26" xfId="0" applyFont="1" applyFill="1" applyBorder="1" applyAlignment="1">
      <alignment horizontal="left"/>
    </xf>
    <xf numFmtId="0" fontId="0" fillId="0" borderId="0" xfId="0" applyFill="1"/>
    <xf numFmtId="0" fontId="21" fillId="0" borderId="27" xfId="0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22" fillId="0" borderId="27" xfId="0" applyFont="1" applyBorder="1"/>
    <xf numFmtId="2" fontId="23" fillId="0" borderId="27" xfId="0" applyNumberFormat="1" applyFont="1" applyBorder="1" applyAlignment="1">
      <alignment horizontal="center"/>
    </xf>
    <xf numFmtId="2" fontId="23" fillId="0" borderId="26" xfId="0" applyNumberFormat="1" applyFont="1" applyBorder="1" applyAlignment="1">
      <alignment horizontal="center"/>
    </xf>
    <xf numFmtId="0" fontId="24" fillId="0" borderId="24" xfId="0" applyFont="1" applyBorder="1"/>
    <xf numFmtId="2" fontId="23" fillId="0" borderId="28" xfId="0" applyNumberFormat="1" applyFont="1" applyBorder="1" applyAlignment="1">
      <alignment horizontal="center"/>
    </xf>
    <xf numFmtId="2" fontId="23" fillId="0" borderId="4" xfId="0" applyNumberFormat="1" applyFont="1" applyBorder="1" applyAlignment="1">
      <alignment horizontal="center"/>
    </xf>
    <xf numFmtId="2" fontId="23" fillId="0" borderId="8" xfId="0" applyNumberFormat="1" applyFont="1" applyBorder="1" applyAlignment="1">
      <alignment horizontal="center"/>
    </xf>
    <xf numFmtId="0" fontId="25" fillId="0" borderId="0" xfId="0" applyFont="1" applyAlignment="1">
      <alignment horizontal="right"/>
    </xf>
    <xf numFmtId="2" fontId="26" fillId="0" borderId="2" xfId="0" applyNumberFormat="1" applyFont="1" applyBorder="1" applyAlignment="1">
      <alignment horizontal="center"/>
    </xf>
    <xf numFmtId="0" fontId="27" fillId="0" borderId="0" xfId="0" applyFont="1"/>
    <xf numFmtId="1" fontId="25" fillId="0" borderId="0" xfId="0" applyNumberFormat="1" applyFont="1" applyAlignment="1">
      <alignment horizontal="center"/>
    </xf>
    <xf numFmtId="0" fontId="28" fillId="0" borderId="0" xfId="0" applyFont="1"/>
    <xf numFmtId="0" fontId="29" fillId="0" borderId="0" xfId="0" applyFont="1"/>
    <xf numFmtId="2" fontId="29" fillId="0" borderId="0" xfId="0" applyNumberFormat="1" applyFont="1"/>
    <xf numFmtId="2" fontId="0" fillId="0" borderId="0" xfId="0" applyNumberFormat="1" applyFont="1"/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20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30" fillId="0" borderId="24" xfId="174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/>
    </xf>
    <xf numFmtId="0" fontId="31" fillId="0" borderId="12" xfId="0" applyFont="1" applyFill="1" applyBorder="1" applyAlignment="1"/>
    <xf numFmtId="0" fontId="30" fillId="0" borderId="24" xfId="0" applyFont="1" applyBorder="1" applyAlignment="1">
      <alignment horizontal="left"/>
    </xf>
    <xf numFmtId="0" fontId="3" fillId="0" borderId="27" xfId="0" applyFont="1" applyBorder="1"/>
    <xf numFmtId="0" fontId="13" fillId="4" borderId="2" xfId="0" applyFont="1" applyFill="1" applyBorder="1"/>
    <xf numFmtId="0" fontId="13" fillId="4" borderId="18" xfId="0" applyFont="1" applyFill="1" applyBorder="1"/>
    <xf numFmtId="0" fontId="13" fillId="4" borderId="18" xfId="0" applyFont="1" applyFill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13" fillId="3" borderId="19" xfId="0" applyFont="1" applyFill="1" applyBorder="1" applyAlignment="1">
      <alignment horizontal="left"/>
    </xf>
    <xf numFmtId="0" fontId="13" fillId="3" borderId="19" xfId="0" applyFont="1" applyFill="1" applyBorder="1"/>
    <xf numFmtId="0" fontId="13" fillId="3" borderId="20" xfId="0" applyFont="1" applyFill="1" applyBorder="1" applyAlignment="1">
      <alignment horizontal="left"/>
    </xf>
    <xf numFmtId="0" fontId="13" fillId="3" borderId="2" xfId="0" applyFont="1" applyFill="1" applyBorder="1"/>
    <xf numFmtId="2" fontId="13" fillId="3" borderId="2" xfId="0" applyNumberFormat="1" applyFont="1" applyFill="1" applyBorder="1"/>
    <xf numFmtId="0" fontId="13" fillId="0" borderId="19" xfId="0" applyFont="1" applyFill="1" applyBorder="1"/>
    <xf numFmtId="0" fontId="30" fillId="0" borderId="24" xfId="1741" applyFont="1" applyBorder="1" applyAlignment="1">
      <alignment horizontal="left"/>
    </xf>
    <xf numFmtId="0" fontId="8" fillId="0" borderId="0" xfId="0" applyFont="1" applyFill="1"/>
    <xf numFmtId="0" fontId="13" fillId="0" borderId="19" xfId="0" applyFont="1" applyFill="1" applyBorder="1" applyAlignment="1">
      <alignment horizontal="left"/>
    </xf>
    <xf numFmtId="0" fontId="30" fillId="0" borderId="24" xfId="1741" applyFont="1" applyBorder="1" applyAlignment="1">
      <alignment horizontal="left"/>
    </xf>
    <xf numFmtId="0" fontId="30" fillId="0" borderId="24" xfId="1741" applyFont="1" applyBorder="1" applyAlignment="1">
      <alignment horizontal="left"/>
    </xf>
    <xf numFmtId="0" fontId="30" fillId="0" borderId="24" xfId="1741" applyFont="1" applyBorder="1" applyAlignment="1">
      <alignment horizontal="left"/>
    </xf>
    <xf numFmtId="0" fontId="30" fillId="0" borderId="24" xfId="1741" applyFont="1" applyBorder="1" applyAlignment="1">
      <alignment horizontal="left"/>
    </xf>
    <xf numFmtId="0" fontId="30" fillId="0" borderId="24" xfId="1741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2" fontId="23" fillId="0" borderId="29" xfId="0" applyNumberFormat="1" applyFont="1" applyBorder="1" applyAlignment="1">
      <alignment horizontal="center"/>
    </xf>
    <xf numFmtId="2" fontId="32" fillId="0" borderId="0" xfId="0" applyNumberFormat="1" applyFont="1"/>
    <xf numFmtId="2" fontId="33" fillId="0" borderId="0" xfId="0" applyNumberFormat="1" applyFont="1"/>
  </cellXfs>
  <cellStyles count="1742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39" builtinId="9" hidden="1"/>
    <cellStyle name="Followed Hyperlink" xfId="1340" builtinId="9" hidden="1"/>
    <cellStyle name="Followed Hyperlink" xfId="1341" builtinId="9" hidden="1"/>
    <cellStyle name="Followed Hyperlink" xfId="1342" builtinId="9" hidden="1"/>
    <cellStyle name="Followed Hyperlink" xfId="1343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Followed Hyperlink" xfId="1589" builtinId="9" hidden="1"/>
    <cellStyle name="Followed Hyperlink" xfId="1590" builtinId="9" hidden="1"/>
    <cellStyle name="Followed Hyperlink" xfId="1591" builtinId="9" hidden="1"/>
    <cellStyle name="Followed Hyperlink" xfId="1592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3" builtinId="9" hidden="1"/>
    <cellStyle name="Followed Hyperlink" xfId="1604" builtinId="9" hidden="1"/>
    <cellStyle name="Followed Hyperlink" xfId="1605" builtinId="9" hidden="1"/>
    <cellStyle name="Followed Hyperlink" xfId="1606" builtinId="9" hidden="1"/>
    <cellStyle name="Followed Hyperlink" xfId="1607" builtinId="9" hidden="1"/>
    <cellStyle name="Followed Hyperlink" xfId="1608" builtinId="9" hidden="1"/>
    <cellStyle name="Followed Hyperlink" xfId="1609" builtinId="9" hidden="1"/>
    <cellStyle name="Followed Hyperlink" xfId="1610" builtinId="9" hidden="1"/>
    <cellStyle name="Followed Hyperlink" xfId="1611" builtinId="9" hidden="1"/>
    <cellStyle name="Followed Hyperlink" xfId="1612" builtinId="9" hidden="1"/>
    <cellStyle name="Followed Hyperlink" xfId="1613" builtinId="9" hidden="1"/>
    <cellStyle name="Followed Hyperlink" xfId="1614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0" builtinId="9" hidden="1"/>
    <cellStyle name="Followed Hyperlink" xfId="1641" builtinId="9" hidden="1"/>
    <cellStyle name="Followed Hyperlink" xfId="1642" builtinId="9" hidden="1"/>
    <cellStyle name="Followed Hyperlink" xfId="1643" builtinId="9" hidden="1"/>
    <cellStyle name="Followed Hyperlink" xfId="1644" builtinId="9" hidden="1"/>
    <cellStyle name="Followed Hyperlink" xfId="1645" builtinId="9" hidden="1"/>
    <cellStyle name="Followed Hyperlink" xfId="1646" builtinId="9" hidden="1"/>
    <cellStyle name="Followed Hyperlink" xfId="1647" builtinId="9" hidden="1"/>
    <cellStyle name="Followed Hyperlink" xfId="1648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4" builtinId="9" hidden="1"/>
    <cellStyle name="Followed Hyperlink" xfId="1725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Normal" xfId="0" builtinId="0"/>
    <cellStyle name="Normal 2" xfId="1740"/>
    <cellStyle name="Normal 3" xfId="1741"/>
  </cellStyles>
  <dxfs count="6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theme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1" name="Table18534222" displayName="Table18534222" ref="N1:P17" totalsRowShown="0">
  <autoFilter ref="N1:P17"/>
  <sortState ref="N2:P9">
    <sortCondition ref="P28:P36"/>
  </sortState>
  <tableColumns count="3">
    <tableColumn id="1" name="CLUB" dataDxfId="596"/>
    <tableColumn id="2" name="TOTAL" dataDxfId="595"/>
    <tableColumn id="3" name="POS" dataDxfId="594">
      <calculatedColumnFormula>SUMPRODUCT((O$18:O$20&gt;O2)/COUNTIF(O$18:O$20,O$18:O$20&amp;""))+1</calculatedColumnFormula>
    </tableColumn>
  </tableColumns>
  <tableStyleInfo name="TableStyleMedium5" showFirstColumn="0" showLastColumn="0" showRowStripes="1" showColumnStripes="0"/>
</table>
</file>

<file path=xl/tables/table10.xml><?xml version="1.0" encoding="utf-8"?>
<table xmlns="http://schemas.openxmlformats.org/spreadsheetml/2006/main" id="18" name="Table18534219" displayName="Table18534219" ref="N1:P17" totalsRowShown="0">
  <autoFilter ref="N1:P17"/>
  <sortState ref="N2:P9">
    <sortCondition ref="P28:P36"/>
  </sortState>
  <tableColumns count="3">
    <tableColumn id="1" name="CLUB" dataDxfId="306"/>
    <tableColumn id="2" name="TOTAL" dataDxfId="305"/>
    <tableColumn id="3" name="POS" dataDxfId="304">
      <calculatedColumnFormula>SUMPRODUCT((O$18:O$20&gt;O2)/COUNTIF(O$18:O$20,O$18:O$20&amp;""))+1</calculatedColumnFormula>
    </tableColumn>
  </tableColumns>
  <tableStyleInfo name="TableStyleMedium5" showFirstColumn="0" showLastColumn="0" showRowStripes="1" showColumnStripes="0"/>
</table>
</file>

<file path=xl/tables/table11.xml><?xml version="1.0" encoding="utf-8"?>
<table xmlns="http://schemas.openxmlformats.org/spreadsheetml/2006/main" id="8" name="Table1853429" displayName="Table1853429" ref="N1:P17" totalsRowShown="0">
  <autoFilter ref="N1:P17"/>
  <sortState ref="N2:P9">
    <sortCondition ref="P28:P36"/>
  </sortState>
  <tableColumns count="3">
    <tableColumn id="1" name="CLUB" dataDxfId="273"/>
    <tableColumn id="2" name="TOTAL" dataDxfId="272"/>
    <tableColumn id="3" name="POS" dataDxfId="8">
      <calculatedColumnFormula>SUMPRODUCT((O$2:O$5&gt;O2)/COUNTIF(O$2:O$5,O$2:O$5&amp;""))+1</calculatedColumnFormula>
    </tableColumn>
  </tableColumns>
  <tableStyleInfo name="TableStyleMedium5" showFirstColumn="0" showLastColumn="0" showRowStripes="1" showColumnStripes="0"/>
</table>
</file>

<file path=xl/tables/table12.xml><?xml version="1.0" encoding="utf-8"?>
<table xmlns="http://schemas.openxmlformats.org/spreadsheetml/2006/main" id="9" name="Table185342910" displayName="Table185342910" ref="N1:P17" totalsRowShown="0">
  <autoFilter ref="N1:P17"/>
  <sortState ref="N2:P9">
    <sortCondition ref="P28:P36"/>
  </sortState>
  <tableColumns count="3">
    <tableColumn id="1" name="CLUB" dataDxfId="241"/>
    <tableColumn id="2" name="TOTAL" dataDxfId="240"/>
    <tableColumn id="3" name="POS" dataDxfId="7">
      <calculatedColumnFormula>SUMPRODUCT((O$2:O$5&gt;O2)/COUNTIF(O$2:O$5,O$2:O$5&amp;""))+1</calculatedColumnFormula>
    </tableColumn>
  </tableColumns>
  <tableStyleInfo name="TableStyleMedium5" showFirstColumn="0" showLastColumn="0" showRowStripes="1" showColumnStripes="0"/>
</table>
</file>

<file path=xl/tables/table13.xml><?xml version="1.0" encoding="utf-8"?>
<table xmlns="http://schemas.openxmlformats.org/spreadsheetml/2006/main" id="10" name="Table18534211" displayName="Table18534211" ref="N1:P17" totalsRowShown="0">
  <autoFilter ref="N1:P17"/>
  <sortState ref="N2:P9">
    <sortCondition ref="P28:P36"/>
  </sortState>
  <tableColumns count="3">
    <tableColumn id="1" name="CLUB" dataDxfId="209"/>
    <tableColumn id="2" name="TOTAL" dataDxfId="208"/>
    <tableColumn id="3" name="POS" dataDxfId="6">
      <calculatedColumnFormula>SUMPRODUCT((O$2:O$3&gt;O2)/COUNTIF(O$2:O$3,O$2:O$3&amp;""))+1</calculatedColumnFormula>
    </tableColumn>
  </tableColumns>
  <tableStyleInfo name="TableStyleMedium5" showFirstColumn="0" showLastColumn="0" showRowStripes="1" showColumnStripes="0"/>
</table>
</file>

<file path=xl/tables/table14.xml><?xml version="1.0" encoding="utf-8"?>
<table xmlns="http://schemas.openxmlformats.org/spreadsheetml/2006/main" id="12" name="Table18534213" displayName="Table18534213" ref="N1:P17" totalsRowShown="0">
  <autoFilter ref="N1:P17"/>
  <sortState ref="N2:P9">
    <sortCondition ref="P28:P36"/>
  </sortState>
  <tableColumns count="3">
    <tableColumn id="1" name="CLUB" dataDxfId="177"/>
    <tableColumn id="2" name="TOTAL" dataDxfId="176"/>
    <tableColumn id="3" name="POS" dataDxfId="5">
      <calculatedColumnFormula>SUMPRODUCT((O$2:O$4&gt;O2)/COUNTIF(O$2:O$4,O$2:O$4&amp;""))+1</calculatedColumnFormula>
    </tableColumn>
  </tableColumns>
  <tableStyleInfo name="TableStyleMedium5" showFirstColumn="0" showLastColumn="0" showRowStripes="1" showColumnStripes="0"/>
</table>
</file>

<file path=xl/tables/table15.xml><?xml version="1.0" encoding="utf-8"?>
<table xmlns="http://schemas.openxmlformats.org/spreadsheetml/2006/main" id="14" name="Table18534215" displayName="Table18534215" ref="N1:P17" totalsRowShown="0">
  <autoFilter ref="N1:P17"/>
  <sortState ref="N2:P9">
    <sortCondition ref="P28:P36"/>
  </sortState>
  <tableColumns count="3">
    <tableColumn id="1" name="CLUB" dataDxfId="145"/>
    <tableColumn id="2" name="TOTAL" dataDxfId="144"/>
    <tableColumn id="3" name="POS" dataDxfId="4">
      <calculatedColumnFormula>SUMPRODUCT((O$2:O$3&gt;O2)/COUNTIF(O$2:O$3,O$2:O$3&amp;""))+1</calculatedColumnFormula>
    </tableColumn>
  </tableColumns>
  <tableStyleInfo name="TableStyleMedium5" showFirstColumn="0" showLastColumn="0" showRowStripes="1" showColumnStripes="0"/>
</table>
</file>

<file path=xl/tables/table16.xml><?xml version="1.0" encoding="utf-8"?>
<table xmlns="http://schemas.openxmlformats.org/spreadsheetml/2006/main" id="13" name="Table18534214" displayName="Table18534214" ref="N1:P17" totalsRowShown="0">
  <autoFilter ref="N1:P17"/>
  <sortState ref="N2:P9">
    <sortCondition ref="P28:P36"/>
  </sortState>
  <tableColumns count="3">
    <tableColumn id="1" name="CLUB" dataDxfId="113"/>
    <tableColumn id="2" name="TOTAL" dataDxfId="112"/>
    <tableColumn id="3" name="POS" dataDxfId="3">
      <calculatedColumnFormula>SUMPRODUCT((O$2:O$4&gt;O2)/COUNTIF(O$2:O$4,O$2:O$4&amp;""))+1</calculatedColumnFormula>
    </tableColumn>
  </tableColumns>
  <tableStyleInfo name="TableStyleMedium5" showFirstColumn="0" showLastColumn="0" showRowStripes="1" showColumnStripes="0"/>
</table>
</file>

<file path=xl/tables/table17.xml><?xml version="1.0" encoding="utf-8"?>
<table xmlns="http://schemas.openxmlformats.org/spreadsheetml/2006/main" id="15" name="Table1853421516" displayName="Table1853421516" ref="N1:P17" totalsRowShown="0">
  <autoFilter ref="N1:P17"/>
  <sortState ref="N2:P9">
    <sortCondition ref="P28:P36"/>
  </sortState>
  <tableColumns count="3">
    <tableColumn id="1" name="CLUB" dataDxfId="81"/>
    <tableColumn id="2" name="TOTAL" dataDxfId="80"/>
    <tableColumn id="3" name="POS" dataDxfId="2">
      <calculatedColumnFormula>SUMPRODUCT((O$2:O$4&gt;O2)/COUNTIF(O$2:O$4,O$2:O$4&amp;""))+1</calculatedColumnFormula>
    </tableColumn>
  </tableColumns>
  <tableStyleInfo name="TableStyleMedium5" showFirstColumn="0" showLastColumn="0" showRowStripes="1" showColumnStripes="0"/>
</table>
</file>

<file path=xl/tables/table18.xml><?xml version="1.0" encoding="utf-8"?>
<table xmlns="http://schemas.openxmlformats.org/spreadsheetml/2006/main" id="16" name="Table18534217" displayName="Table18534217" ref="N1:P17" totalsRowShown="0">
  <autoFilter ref="N1:P17"/>
  <sortState ref="N2:P9">
    <sortCondition ref="P28:P36"/>
  </sortState>
  <tableColumns count="3">
    <tableColumn id="1" name="CLUB" dataDxfId="49"/>
    <tableColumn id="2" name="TOTAL" dataDxfId="48"/>
    <tableColumn id="3" name="POS" dataDxfId="1">
      <calculatedColumnFormula>SUMPRODUCT((O$2:O$3&gt;O2)/COUNTIF(O$2:O$3,O$2:O$3&amp;""))+1</calculatedColumnFormula>
    </tableColumn>
  </tableColumns>
  <tableStyleInfo name="TableStyleMedium5" showFirstColumn="0" showLastColumn="0" showRowStripes="1" showColumnStripes="0"/>
</table>
</file>

<file path=xl/tables/table19.xml><?xml version="1.0" encoding="utf-8"?>
<table xmlns="http://schemas.openxmlformats.org/spreadsheetml/2006/main" id="20" name="Table18534221" displayName="Table18534221" ref="N1:P17" totalsRowShown="0">
  <autoFilter ref="N1:P17"/>
  <sortState ref="N2:P9">
    <sortCondition ref="P28:P36"/>
  </sortState>
  <tableColumns count="3">
    <tableColumn id="1" name="CLUB" dataDxfId="17"/>
    <tableColumn id="2" name="TOTAL" dataDxfId="16"/>
    <tableColumn id="3" name="POS" dataDxfId="0">
      <calculatedColumnFormula>SUMPRODUCT((O$2:O$4&gt;O2)/COUNTIF(O$2:O$4,O$2:O$4&amp;""))+1</calculatedColumnFormula>
    </tableColumn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1" name="Table185342" displayName="Table185342" ref="N1:P17" totalsRowShown="0">
  <autoFilter ref="N1:P17"/>
  <sortState ref="N2:P9">
    <sortCondition ref="P28:P36"/>
  </sortState>
  <tableColumns count="3">
    <tableColumn id="1" name="CLUB" dataDxfId="563"/>
    <tableColumn id="2" name="TOTAL" dataDxfId="562"/>
    <tableColumn id="3" name="POS" dataDxfId="561">
      <calculatedColumnFormula>SUMPRODUCT((O$18:O$20&gt;O2)/COUNTIF(O$18:O$20,O$18:O$20&amp;""))+1</calculatedColumnFormula>
    </tableColumn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11" name="Table185342512" displayName="Table185342512" ref="N1:P17" totalsRowShown="0">
  <autoFilter ref="N1:P17"/>
  <sortState ref="N2:P17">
    <sortCondition ref="P28:P36"/>
  </sortState>
  <tableColumns count="3">
    <tableColumn id="1" name="CLUB" dataDxfId="530"/>
    <tableColumn id="2" name="TOTAL" dataDxfId="529"/>
    <tableColumn id="3" name="POS" dataDxfId="15">
      <calculatedColumnFormula>SUMPRODUCT((O$2:O$10&gt;O2)/COUNTIF(O$2:O$10,O$2:O$10&amp;""))+1</calculatedColumnFormula>
    </tableColumn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4" name="Table1853425" displayName="Table1853425" ref="N1:P17" totalsRowShown="0">
  <autoFilter ref="N1:P17"/>
  <sortState ref="N2:P9">
    <sortCondition ref="P28:P36"/>
  </sortState>
  <tableColumns count="3">
    <tableColumn id="1" name="CLUB" dataDxfId="498"/>
    <tableColumn id="2" name="TOTAL" dataDxfId="497"/>
    <tableColumn id="3" name="POS" dataDxfId="14">
      <calculatedColumnFormula>SUMPRODUCT((O$2:O$6&gt;O2)/COUNTIF(O$2:O$6,O$2:O$6&amp;""))+1</calculatedColumnFormula>
    </tableColumn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3" name="Table18534" displayName="Table18534" ref="N1:P17" totalsRowShown="0">
  <autoFilter ref="N1:P17"/>
  <sortState ref="N2:P9">
    <sortCondition ref="P28:P36"/>
  </sortState>
  <tableColumns count="3">
    <tableColumn id="1" name="CLUB" dataDxfId="466"/>
    <tableColumn id="2" name="TOTAL" dataDxfId="465"/>
    <tableColumn id="3" name="POS" dataDxfId="13">
      <calculatedColumnFormula>SUMPRODUCT((O$2:O$17&gt;O2)/COUNTIF(O$2:O$17,O$2:O$17&amp;""))+1</calculatedColumnFormula>
    </tableColumn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5" name="Table18534256" displayName="Table18534256" ref="N1:P17" totalsRowShown="0">
  <autoFilter ref="N1:P17"/>
  <sortState ref="N2:P9">
    <sortCondition ref="P28:P36"/>
  </sortState>
  <tableColumns count="3">
    <tableColumn id="1" name="CLUB" dataDxfId="434"/>
    <tableColumn id="2" name="TOTAL" dataDxfId="433"/>
    <tableColumn id="3" name="POS" dataDxfId="12">
      <calculatedColumnFormula>SUMPRODUCT((O$2:O$5&gt;O2)/COUNTIF(O$2:O$5,O$2:O$5&amp;""))+1</calculatedColumnFormula>
    </tableColumn>
  </tableColumns>
  <tableStyleInfo name="TableStyleMedium5" showFirstColumn="0" showLastColumn="0" showRowStripes="1" showColumnStripes="0"/>
</table>
</file>

<file path=xl/tables/table7.xml><?xml version="1.0" encoding="utf-8"?>
<table xmlns="http://schemas.openxmlformats.org/spreadsheetml/2006/main" id="7" name="Table185342578" displayName="Table185342578" ref="N1:P17" totalsRowShown="0">
  <autoFilter ref="N1:P17"/>
  <sortState ref="N2:P9">
    <sortCondition ref="P28:P36"/>
  </sortState>
  <tableColumns count="3">
    <tableColumn id="1" name="CLUB" dataDxfId="402"/>
    <tableColumn id="2" name="TOTAL" dataDxfId="401"/>
    <tableColumn id="3" name="POS" dataDxfId="10">
      <calculatedColumnFormula>SUMPRODUCT((O$2:O$12&gt;O2)/COUNTIF(O$2:O$12,O$2:O$12&amp;""))+1</calculatedColumnFormula>
    </tableColumn>
  </tableColumns>
  <tableStyleInfo name="TableStyleMedium5" showFirstColumn="0" showLastColumn="0" showRowStripes="1" showColumnStripes="0"/>
</table>
</file>

<file path=xl/tables/table8.xml><?xml version="1.0" encoding="utf-8"?>
<table xmlns="http://schemas.openxmlformats.org/spreadsheetml/2006/main" id="6" name="Table18534257" displayName="Table18534257" ref="N1:P17" totalsRowShown="0">
  <autoFilter ref="N1:P17"/>
  <sortState ref="N2:P9">
    <sortCondition ref="P28:P36"/>
  </sortState>
  <tableColumns count="3">
    <tableColumn id="1" name="CLUB" dataDxfId="370"/>
    <tableColumn id="2" name="TOTAL" dataDxfId="369"/>
    <tableColumn id="3" name="POS" dataDxfId="11">
      <calculatedColumnFormula>SUMPRODUCT((O$2:O$5&gt;O2)/COUNTIF(O$2:O$5,O$2:O$5&amp;""))+1</calculatedColumnFormula>
    </tableColumn>
  </tableColumns>
  <tableStyleInfo name="TableStyleMedium5" showFirstColumn="0" showLastColumn="0" showRowStripes="1" showColumnStripes="0"/>
</table>
</file>

<file path=xl/tables/table9.xml><?xml version="1.0" encoding="utf-8"?>
<table xmlns="http://schemas.openxmlformats.org/spreadsheetml/2006/main" id="17" name="Table18534218" displayName="Table18534218" ref="N1:P17" totalsRowShown="0">
  <autoFilter ref="N1:P17"/>
  <sortState ref="N2:P9">
    <sortCondition ref="P28:P36"/>
  </sortState>
  <tableColumns count="3">
    <tableColumn id="1" name="CLUB" dataDxfId="338"/>
    <tableColumn id="2" name="TOTAL" dataDxfId="337"/>
    <tableColumn id="3" name="POS" dataDxfId="9">
      <calculatedColumnFormula>SUMPRODUCT((O$2:O$7&gt;O2)/COUNTIF(O$2:O$7,O$2:O$7&amp;""))+1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N4" sqref="N4"/>
    </sheetView>
  </sheetViews>
  <sheetFormatPr defaultRowHeight="15.75" x14ac:dyDescent="0.25"/>
  <cols>
    <col min="1" max="1" width="5.625" customWidth="1"/>
    <col min="2" max="2" width="16.625" customWidth="1"/>
    <col min="7" max="7" width="5.625" customWidth="1"/>
    <col min="8" max="8" width="16.625" customWidth="1"/>
    <col min="13" max="13" width="5.625" customWidth="1"/>
    <col min="14" max="14" width="16.625" customWidth="1"/>
  </cols>
  <sheetData>
    <row r="1" spans="1:17" x14ac:dyDescent="0.25">
      <c r="A1" s="80" t="s">
        <v>613</v>
      </c>
      <c r="B1" s="81"/>
      <c r="C1" s="81"/>
      <c r="D1" s="81"/>
      <c r="E1" s="82"/>
      <c r="F1" s="83"/>
      <c r="G1" s="80" t="s">
        <v>613</v>
      </c>
      <c r="H1" s="81"/>
      <c r="I1" s="81"/>
      <c r="J1" s="81"/>
      <c r="K1" s="82"/>
      <c r="L1" s="83"/>
      <c r="M1" s="106"/>
      <c r="N1" s="97" t="s">
        <v>48</v>
      </c>
      <c r="O1" s="98" t="s">
        <v>45</v>
      </c>
      <c r="P1" s="99" t="s">
        <v>49</v>
      </c>
      <c r="Q1" s="106"/>
    </row>
    <row r="2" spans="1:17" x14ac:dyDescent="0.25">
      <c r="A2" s="84" t="s">
        <v>41</v>
      </c>
      <c r="B2" s="84" t="s">
        <v>42</v>
      </c>
      <c r="C2" s="84" t="s">
        <v>43</v>
      </c>
      <c r="D2" s="84" t="s">
        <v>44</v>
      </c>
      <c r="E2" s="84" t="s">
        <v>45</v>
      </c>
      <c r="G2" s="84" t="s">
        <v>41</v>
      </c>
      <c r="H2" s="84" t="s">
        <v>42</v>
      </c>
      <c r="I2" s="84" t="s">
        <v>43</v>
      </c>
      <c r="J2" s="84" t="s">
        <v>44</v>
      </c>
      <c r="K2" s="84" t="s">
        <v>45</v>
      </c>
      <c r="M2" s="107"/>
      <c r="N2" s="100" t="s">
        <v>1111</v>
      </c>
      <c r="O2" s="101">
        <f>E9</f>
        <v>71.400000000000006</v>
      </c>
      <c r="P2" s="102">
        <f>SUMPRODUCT((O$18:O$20&gt;O2)/COUNTIF(O$18:O$20,O$18:O$20&amp;""))+1</f>
        <v>1</v>
      </c>
      <c r="Q2" s="107"/>
    </row>
    <row r="3" spans="1:17" x14ac:dyDescent="0.25">
      <c r="A3" s="85" t="s">
        <v>1078</v>
      </c>
      <c r="B3" s="112" t="s">
        <v>614</v>
      </c>
      <c r="C3" s="87">
        <v>8.6999999999999993</v>
      </c>
      <c r="D3" s="88">
        <v>9.3000000000000007</v>
      </c>
      <c r="E3" s="88">
        <f t="shared" ref="E3:E8" si="0">SUM(C3,D3)</f>
        <v>18</v>
      </c>
      <c r="G3" s="85" t="s">
        <v>1084</v>
      </c>
      <c r="H3" s="118" t="s">
        <v>618</v>
      </c>
      <c r="I3" s="87">
        <v>8.9</v>
      </c>
      <c r="J3" s="88">
        <v>8.8000000000000007</v>
      </c>
      <c r="K3" s="88">
        <f t="shared" ref="K3:K8" si="1">SUM(I3,J3)</f>
        <v>17.700000000000003</v>
      </c>
      <c r="M3" s="108"/>
      <c r="N3" s="100" t="s">
        <v>1112</v>
      </c>
      <c r="O3" s="103">
        <f>K9</f>
        <v>72.550000000000011</v>
      </c>
      <c r="P3" s="102">
        <f t="shared" ref="P3:P6" si="2">SUMPRODUCT((O$18:O$20&gt;O3)/COUNTIF(O$18:O$20,O$18:O$20&amp;""))+1</f>
        <v>1</v>
      </c>
      <c r="Q3" s="109"/>
    </row>
    <row r="4" spans="1:17" x14ac:dyDescent="0.25">
      <c r="A4" s="85" t="s">
        <v>1079</v>
      </c>
      <c r="B4" s="112" t="s">
        <v>615</v>
      </c>
      <c r="C4" s="90">
        <v>8.6</v>
      </c>
      <c r="D4" s="91">
        <v>8.9</v>
      </c>
      <c r="E4" s="91">
        <f t="shared" si="0"/>
        <v>17.5</v>
      </c>
      <c r="G4" s="85" t="s">
        <v>1085</v>
      </c>
      <c r="H4" s="118" t="s">
        <v>619</v>
      </c>
      <c r="I4" s="90">
        <v>9.1999999999999993</v>
      </c>
      <c r="J4" s="91">
        <v>9.4</v>
      </c>
      <c r="K4" s="91">
        <f t="shared" si="1"/>
        <v>18.600000000000001</v>
      </c>
      <c r="M4" s="108"/>
      <c r="N4" s="100"/>
      <c r="O4" s="104" t="e">
        <f>E20</f>
        <v>#NUM!</v>
      </c>
      <c r="P4" s="102" t="e">
        <f t="shared" si="2"/>
        <v>#NUM!</v>
      </c>
      <c r="Q4" s="109"/>
    </row>
    <row r="5" spans="1:17" x14ac:dyDescent="0.25">
      <c r="A5" s="85" t="s">
        <v>1080</v>
      </c>
      <c r="B5" s="112" t="s">
        <v>616</v>
      </c>
      <c r="C5" s="90">
        <v>8.6999999999999993</v>
      </c>
      <c r="D5" s="91">
        <v>9.1999999999999993</v>
      </c>
      <c r="E5" s="91">
        <f t="shared" si="0"/>
        <v>17.899999999999999</v>
      </c>
      <c r="G5" s="85" t="s">
        <v>1086</v>
      </c>
      <c r="H5" s="118" t="s">
        <v>620</v>
      </c>
      <c r="I5" s="90">
        <v>9.3000000000000007</v>
      </c>
      <c r="J5" s="91">
        <v>9.3000000000000007</v>
      </c>
      <c r="K5" s="91">
        <f t="shared" si="1"/>
        <v>18.600000000000001</v>
      </c>
      <c r="M5" s="108"/>
      <c r="N5" s="100"/>
      <c r="O5" s="103" t="e">
        <f>K20</f>
        <v>#NUM!</v>
      </c>
      <c r="P5" s="102" t="e">
        <f t="shared" si="2"/>
        <v>#NUM!</v>
      </c>
      <c r="Q5" s="109"/>
    </row>
    <row r="6" spans="1:17" x14ac:dyDescent="0.25">
      <c r="A6" s="85" t="s">
        <v>1081</v>
      </c>
      <c r="B6" s="112" t="s">
        <v>617</v>
      </c>
      <c r="C6" s="90">
        <v>8.6</v>
      </c>
      <c r="D6" s="91">
        <v>9.4</v>
      </c>
      <c r="E6" s="91">
        <f t="shared" si="0"/>
        <v>18</v>
      </c>
      <c r="G6" s="85" t="s">
        <v>1087</v>
      </c>
      <c r="H6" s="118" t="s">
        <v>621</v>
      </c>
      <c r="I6" s="90">
        <v>8.9499999999999993</v>
      </c>
      <c r="J6" s="91">
        <v>8.6999999999999993</v>
      </c>
      <c r="K6" s="91">
        <f t="shared" si="1"/>
        <v>17.649999999999999</v>
      </c>
      <c r="M6" s="108"/>
      <c r="N6" s="100"/>
      <c r="O6" s="104" t="e">
        <f>E31</f>
        <v>#NUM!</v>
      </c>
      <c r="P6" s="102" t="e">
        <f t="shared" si="2"/>
        <v>#NUM!</v>
      </c>
      <c r="Q6" s="109"/>
    </row>
    <row r="7" spans="1:17" x14ac:dyDescent="0.25">
      <c r="A7" s="85" t="s">
        <v>1082</v>
      </c>
      <c r="B7" s="112" t="s">
        <v>1105</v>
      </c>
      <c r="C7" s="90">
        <v>8.6</v>
      </c>
      <c r="D7" s="91">
        <v>8.6</v>
      </c>
      <c r="E7" s="91">
        <f t="shared" si="0"/>
        <v>17.2</v>
      </c>
      <c r="G7" s="85" t="s">
        <v>1088</v>
      </c>
      <c r="H7" s="118"/>
      <c r="I7" s="90">
        <v>0</v>
      </c>
      <c r="J7" s="91">
        <v>0</v>
      </c>
      <c r="K7" s="91">
        <f t="shared" si="1"/>
        <v>0</v>
      </c>
      <c r="M7" s="108"/>
      <c r="N7" s="100"/>
      <c r="O7" s="101" t="e">
        <f>K31</f>
        <v>#NUM!</v>
      </c>
      <c r="P7" s="102" t="e">
        <f>SUMPRODUCT((O$18:O$20&gt;O7)/COUNTIF(O$18:O$20,O$18:O$20&amp;""))+1</f>
        <v>#NUM!</v>
      </c>
      <c r="Q7" s="109"/>
    </row>
    <row r="8" spans="1:17" ht="16.5" thickBot="1" x14ac:dyDescent="0.3">
      <c r="A8" s="85" t="s">
        <v>1083</v>
      </c>
      <c r="B8" s="112"/>
      <c r="C8" s="90">
        <v>0</v>
      </c>
      <c r="D8" s="91">
        <v>0</v>
      </c>
      <c r="E8" s="92">
        <f t="shared" si="0"/>
        <v>0</v>
      </c>
      <c r="F8" s="83"/>
      <c r="G8" s="85" t="s">
        <v>1089</v>
      </c>
      <c r="H8" s="118"/>
      <c r="I8" s="90">
        <v>0</v>
      </c>
      <c r="J8" s="91">
        <v>0</v>
      </c>
      <c r="K8" s="92">
        <f t="shared" si="1"/>
        <v>0</v>
      </c>
      <c r="L8" s="83"/>
      <c r="M8" s="108"/>
      <c r="N8" s="100"/>
      <c r="O8" s="103" t="e">
        <f>Q31</f>
        <v>#NUM!</v>
      </c>
      <c r="P8" s="102" t="e">
        <f t="shared" ref="P8:P11" si="3">SUMPRODUCT((O$18:O$20&gt;O8)/COUNTIF(O$18:O$20,O$18:O$20&amp;""))+1</f>
        <v>#NUM!</v>
      </c>
      <c r="Q8" s="109"/>
    </row>
    <row r="9" spans="1:17" ht="16.5" thickBot="1" x14ac:dyDescent="0.3">
      <c r="B9" s="93" t="s">
        <v>46</v>
      </c>
      <c r="C9" s="90">
        <f>SUM(C3:C8)-SMALL(C3:C8,1)-SMALL(C3:C8,2)</f>
        <v>34.599999999999994</v>
      </c>
      <c r="D9" s="91">
        <f>SUM(D3:D8)-SMALL(D3:D8,1)-SMALL(D3:D8,2)</f>
        <v>36.800000000000004</v>
      </c>
      <c r="E9" s="94">
        <f>SUM(C9:D9)</f>
        <v>71.400000000000006</v>
      </c>
      <c r="F9" s="83"/>
      <c r="H9" s="93" t="s">
        <v>46</v>
      </c>
      <c r="I9" s="90">
        <f>SUM(I3:I8)-SMALL(I3:I8,1)-SMALL(I3:I8,2)</f>
        <v>36.35</v>
      </c>
      <c r="J9" s="91">
        <f>SUM(J3:J8)-SMALL(J3:J8,1)-SMALL(J3:J8,2)</f>
        <v>36.200000000000003</v>
      </c>
      <c r="K9" s="94">
        <f>SUM(I9:J9)</f>
        <v>72.550000000000011</v>
      </c>
      <c r="L9" s="83"/>
      <c r="M9" s="105"/>
      <c r="N9" s="100"/>
      <c r="O9" s="104" t="e">
        <f>E42</f>
        <v>#NUM!</v>
      </c>
      <c r="P9" s="102" t="e">
        <f t="shared" si="3"/>
        <v>#NUM!</v>
      </c>
      <c r="Q9" s="110"/>
    </row>
    <row r="10" spans="1:17" x14ac:dyDescent="0.25">
      <c r="B10" s="95" t="s">
        <v>47</v>
      </c>
      <c r="D10" s="93"/>
      <c r="E10" s="96"/>
      <c r="H10" s="95" t="s">
        <v>47</v>
      </c>
      <c r="J10" s="93"/>
      <c r="K10" s="96"/>
      <c r="M10" s="105"/>
      <c r="N10" s="100"/>
      <c r="O10" s="103" t="e">
        <f>K42</f>
        <v>#NUM!</v>
      </c>
      <c r="P10" s="102" t="e">
        <f t="shared" si="3"/>
        <v>#NUM!</v>
      </c>
      <c r="Q10" s="111"/>
    </row>
    <row r="11" spans="1:17" x14ac:dyDescent="0.25">
      <c r="N11" s="100"/>
      <c r="O11" s="104" t="e">
        <f>Q42</f>
        <v>#NUM!</v>
      </c>
      <c r="P11" s="102" t="e">
        <f t="shared" si="3"/>
        <v>#NUM!</v>
      </c>
    </row>
    <row r="12" spans="1:17" x14ac:dyDescent="0.25">
      <c r="A12" s="80"/>
      <c r="B12" s="81"/>
      <c r="C12" s="81"/>
      <c r="D12" s="81"/>
      <c r="E12" s="82"/>
      <c r="G12" s="80"/>
      <c r="H12" s="81"/>
      <c r="I12" s="81"/>
      <c r="J12" s="81"/>
      <c r="K12" s="82"/>
      <c r="N12" s="100"/>
      <c r="O12" s="101" t="e">
        <f>E53</f>
        <v>#NUM!</v>
      </c>
      <c r="P12" s="102" t="e">
        <f>SUMPRODUCT((O$18:O$20&gt;O12)/COUNTIF(O$18:O$20,O$18:O$20&amp;""))+1</f>
        <v>#NUM!</v>
      </c>
    </row>
    <row r="13" spans="1:17" x14ac:dyDescent="0.25">
      <c r="A13" s="84" t="s">
        <v>41</v>
      </c>
      <c r="B13" s="84" t="s">
        <v>42</v>
      </c>
      <c r="C13" s="84" t="s">
        <v>43</v>
      </c>
      <c r="D13" s="84" t="s">
        <v>44</v>
      </c>
      <c r="E13" s="84" t="s">
        <v>45</v>
      </c>
      <c r="G13" s="84" t="s">
        <v>41</v>
      </c>
      <c r="H13" s="84" t="s">
        <v>42</v>
      </c>
      <c r="I13" s="84" t="s">
        <v>43</v>
      </c>
      <c r="J13" s="84" t="s">
        <v>44</v>
      </c>
      <c r="K13" s="84" t="s">
        <v>45</v>
      </c>
      <c r="N13" s="100"/>
      <c r="O13" s="103" t="e">
        <f>K53</f>
        <v>#NUM!</v>
      </c>
      <c r="P13" s="102" t="e">
        <f t="shared" ref="P13:P17" si="4">SUMPRODUCT((O$18:O$20&gt;O13)/COUNTIF(O$18:O$20,O$18:O$20&amp;""))+1</f>
        <v>#NUM!</v>
      </c>
    </row>
    <row r="14" spans="1:17" x14ac:dyDescent="0.25">
      <c r="A14" s="85"/>
      <c r="B14" s="118"/>
      <c r="C14" s="87"/>
      <c r="D14" s="88"/>
      <c r="E14" s="88">
        <f t="shared" ref="E14:E19" si="5">SUM(C14,D14)</f>
        <v>0</v>
      </c>
      <c r="G14" s="85"/>
      <c r="H14" s="118"/>
      <c r="I14" s="87"/>
      <c r="J14" s="88"/>
      <c r="K14" s="88">
        <f t="shared" ref="K14:K19" si="6">SUM(I14,J14)</f>
        <v>0</v>
      </c>
      <c r="N14" s="100"/>
      <c r="O14" s="104" t="e">
        <f>Q53</f>
        <v>#NUM!</v>
      </c>
      <c r="P14" s="102" t="e">
        <f t="shared" si="4"/>
        <v>#NUM!</v>
      </c>
    </row>
    <row r="15" spans="1:17" x14ac:dyDescent="0.25">
      <c r="A15" s="85"/>
      <c r="B15" s="118"/>
      <c r="C15" s="90"/>
      <c r="D15" s="91"/>
      <c r="E15" s="91">
        <f t="shared" si="5"/>
        <v>0</v>
      </c>
      <c r="G15" s="85"/>
      <c r="H15" s="118"/>
      <c r="I15" s="90"/>
      <c r="J15" s="91"/>
      <c r="K15" s="91">
        <f t="shared" si="6"/>
        <v>0</v>
      </c>
      <c r="N15" s="100"/>
      <c r="O15" s="103" t="e">
        <f>E64</f>
        <v>#NUM!</v>
      </c>
      <c r="P15" s="102" t="e">
        <f t="shared" si="4"/>
        <v>#NUM!</v>
      </c>
    </row>
    <row r="16" spans="1:17" x14ac:dyDescent="0.25">
      <c r="A16" s="85"/>
      <c r="B16" s="118"/>
      <c r="C16" s="90"/>
      <c r="D16" s="91"/>
      <c r="E16" s="91">
        <f t="shared" si="5"/>
        <v>0</v>
      </c>
      <c r="G16" s="85"/>
      <c r="H16" s="118"/>
      <c r="I16" s="90"/>
      <c r="J16" s="91"/>
      <c r="K16" s="91">
        <f t="shared" si="6"/>
        <v>0</v>
      </c>
      <c r="N16" s="100"/>
      <c r="O16" s="104" t="e">
        <f>K64</f>
        <v>#NUM!</v>
      </c>
      <c r="P16" s="102" t="e">
        <f t="shared" si="4"/>
        <v>#NUM!</v>
      </c>
    </row>
    <row r="17" spans="1:17" x14ac:dyDescent="0.25">
      <c r="A17" s="85"/>
      <c r="B17" s="118"/>
      <c r="C17" s="90"/>
      <c r="D17" s="91"/>
      <c r="E17" s="91">
        <f t="shared" si="5"/>
        <v>0</v>
      </c>
      <c r="G17" s="85"/>
      <c r="H17" s="118"/>
      <c r="I17" s="90"/>
      <c r="J17" s="91"/>
      <c r="K17" s="91">
        <f t="shared" si="6"/>
        <v>0</v>
      </c>
      <c r="N17" s="100"/>
      <c r="O17" s="103" t="e">
        <f>Q64</f>
        <v>#NUM!</v>
      </c>
      <c r="P17" s="102" t="e">
        <f t="shared" si="4"/>
        <v>#NUM!</v>
      </c>
    </row>
    <row r="18" spans="1:17" x14ac:dyDescent="0.25">
      <c r="A18" s="85"/>
      <c r="B18" s="118"/>
      <c r="C18" s="90"/>
      <c r="D18" s="91"/>
      <c r="E18" s="91">
        <f t="shared" si="5"/>
        <v>0</v>
      </c>
      <c r="G18" s="85"/>
      <c r="H18" s="118"/>
      <c r="I18" s="90"/>
      <c r="J18" s="91"/>
      <c r="K18" s="91">
        <f t="shared" si="6"/>
        <v>0</v>
      </c>
    </row>
    <row r="19" spans="1:17" ht="16.5" thickBot="1" x14ac:dyDescent="0.3">
      <c r="A19" s="85"/>
      <c r="B19" s="118"/>
      <c r="C19" s="90"/>
      <c r="D19" s="91"/>
      <c r="E19" s="92">
        <f t="shared" si="5"/>
        <v>0</v>
      </c>
      <c r="G19" s="85"/>
      <c r="H19" s="118"/>
      <c r="I19" s="90"/>
      <c r="J19" s="91"/>
      <c r="K19" s="92">
        <f t="shared" si="6"/>
        <v>0</v>
      </c>
    </row>
    <row r="20" spans="1:17" ht="16.5" thickBot="1" x14ac:dyDescent="0.3">
      <c r="B20" s="93" t="s">
        <v>46</v>
      </c>
      <c r="C20" s="90" t="e">
        <f>SUM(C14:C19)-SMALL(C14:C19,1)-SMALL(C14:C19,2)</f>
        <v>#NUM!</v>
      </c>
      <c r="D20" s="91" t="e">
        <f>SUM(D14:D19)-SMALL(D14:D19,1)-SMALL(D14:D19,2)</f>
        <v>#NUM!</v>
      </c>
      <c r="E20" s="94" t="e">
        <f>SUM(C20:D20)</f>
        <v>#NUM!</v>
      </c>
      <c r="H20" s="93" t="s">
        <v>46</v>
      </c>
      <c r="I20" s="90" t="e">
        <f>SUM(I14:I19)-SMALL(I14:I19,1)-SMALL(I14:I19,2)</f>
        <v>#NUM!</v>
      </c>
      <c r="J20" s="91" t="e">
        <f>SUM(J14:J19)-SMALL(J14:J19,1)-SMALL(J14:J19,2)</f>
        <v>#NUM!</v>
      </c>
      <c r="K20" s="94" t="e">
        <f>SUM(I20:J20)</f>
        <v>#NUM!</v>
      </c>
    </row>
    <row r="21" spans="1:17" x14ac:dyDescent="0.25">
      <c r="B21" s="95" t="s">
        <v>47</v>
      </c>
      <c r="D21" s="93"/>
      <c r="E21" s="96"/>
      <c r="H21" s="95" t="s">
        <v>47</v>
      </c>
      <c r="J21" s="93"/>
      <c r="K21" s="96"/>
    </row>
    <row r="23" spans="1:17" x14ac:dyDescent="0.25">
      <c r="A23" s="80"/>
      <c r="B23" s="81"/>
      <c r="C23" s="81"/>
      <c r="D23" s="81"/>
      <c r="E23" s="82"/>
      <c r="G23" s="80"/>
      <c r="H23" s="81"/>
      <c r="I23" s="81"/>
      <c r="J23" s="81"/>
      <c r="K23" s="82"/>
      <c r="M23" s="80"/>
      <c r="N23" s="81"/>
      <c r="O23" s="81"/>
      <c r="P23" s="81"/>
      <c r="Q23" s="82"/>
    </row>
    <row r="24" spans="1:17" x14ac:dyDescent="0.25">
      <c r="A24" s="84" t="s">
        <v>41</v>
      </c>
      <c r="B24" s="84" t="s">
        <v>42</v>
      </c>
      <c r="C24" s="84" t="s">
        <v>43</v>
      </c>
      <c r="D24" s="84" t="s">
        <v>44</v>
      </c>
      <c r="E24" s="84" t="s">
        <v>45</v>
      </c>
      <c r="G24" s="84" t="s">
        <v>41</v>
      </c>
      <c r="H24" s="84" t="s">
        <v>42</v>
      </c>
      <c r="I24" s="84" t="s">
        <v>43</v>
      </c>
      <c r="J24" s="84" t="s">
        <v>44</v>
      </c>
      <c r="K24" s="84" t="s">
        <v>45</v>
      </c>
      <c r="M24" s="84" t="s">
        <v>41</v>
      </c>
      <c r="N24" s="84" t="s">
        <v>42</v>
      </c>
      <c r="O24" s="84" t="s">
        <v>43</v>
      </c>
      <c r="P24" s="84" t="s">
        <v>44</v>
      </c>
      <c r="Q24" s="84" t="s">
        <v>45</v>
      </c>
    </row>
    <row r="25" spans="1:17" x14ac:dyDescent="0.25">
      <c r="A25" s="85"/>
      <c r="B25" s="118"/>
      <c r="C25" s="87"/>
      <c r="D25" s="88"/>
      <c r="E25" s="88">
        <f t="shared" ref="E25:E30" si="7">SUM(C25,D25)</f>
        <v>0</v>
      </c>
      <c r="G25" s="85"/>
      <c r="H25" s="118"/>
      <c r="I25" s="87"/>
      <c r="J25" s="88"/>
      <c r="K25" s="88">
        <f t="shared" ref="K25:K30" si="8">SUM(I25,J25)</f>
        <v>0</v>
      </c>
      <c r="M25" s="85"/>
      <c r="N25" s="118"/>
      <c r="O25" s="87"/>
      <c r="P25" s="88"/>
      <c r="Q25" s="88">
        <f t="shared" ref="Q25:Q30" si="9">SUM(O25,P25)</f>
        <v>0</v>
      </c>
    </row>
    <row r="26" spans="1:17" x14ac:dyDescent="0.25">
      <c r="A26" s="85"/>
      <c r="B26" s="118"/>
      <c r="C26" s="90"/>
      <c r="D26" s="91"/>
      <c r="E26" s="91">
        <f t="shared" si="7"/>
        <v>0</v>
      </c>
      <c r="G26" s="85"/>
      <c r="H26" s="118"/>
      <c r="I26" s="90"/>
      <c r="J26" s="91"/>
      <c r="K26" s="91">
        <f t="shared" si="8"/>
        <v>0</v>
      </c>
      <c r="M26" s="85"/>
      <c r="N26" s="118"/>
      <c r="O26" s="90"/>
      <c r="P26" s="91"/>
      <c r="Q26" s="91">
        <f t="shared" si="9"/>
        <v>0</v>
      </c>
    </row>
    <row r="27" spans="1:17" x14ac:dyDescent="0.25">
      <c r="A27" s="85"/>
      <c r="B27" s="118"/>
      <c r="C27" s="90"/>
      <c r="D27" s="91"/>
      <c r="E27" s="91">
        <f t="shared" si="7"/>
        <v>0</v>
      </c>
      <c r="G27" s="85"/>
      <c r="H27" s="118"/>
      <c r="I27" s="90"/>
      <c r="J27" s="91"/>
      <c r="K27" s="91">
        <f t="shared" si="8"/>
        <v>0</v>
      </c>
      <c r="M27" s="85"/>
      <c r="N27" s="118"/>
      <c r="O27" s="90"/>
      <c r="P27" s="91"/>
      <c r="Q27" s="91">
        <f t="shared" si="9"/>
        <v>0</v>
      </c>
    </row>
    <row r="28" spans="1:17" x14ac:dyDescent="0.25">
      <c r="A28" s="85"/>
      <c r="B28" s="118"/>
      <c r="C28" s="90"/>
      <c r="D28" s="91"/>
      <c r="E28" s="91">
        <f t="shared" si="7"/>
        <v>0</v>
      </c>
      <c r="G28" s="85"/>
      <c r="H28" s="118"/>
      <c r="I28" s="90"/>
      <c r="J28" s="91"/>
      <c r="K28" s="91">
        <f t="shared" si="8"/>
        <v>0</v>
      </c>
      <c r="M28" s="85"/>
      <c r="N28" s="118"/>
      <c r="O28" s="90"/>
      <c r="P28" s="91"/>
      <c r="Q28" s="91">
        <f t="shared" si="9"/>
        <v>0</v>
      </c>
    </row>
    <row r="29" spans="1:17" x14ac:dyDescent="0.25">
      <c r="A29" s="85"/>
      <c r="B29" s="89"/>
      <c r="C29" s="90"/>
      <c r="D29" s="91"/>
      <c r="E29" s="91">
        <f t="shared" si="7"/>
        <v>0</v>
      </c>
      <c r="G29" s="85"/>
      <c r="H29" s="89"/>
      <c r="I29" s="90"/>
      <c r="J29" s="91"/>
      <c r="K29" s="91">
        <f t="shared" si="8"/>
        <v>0</v>
      </c>
      <c r="M29" s="85"/>
      <c r="N29" s="89"/>
      <c r="O29" s="90"/>
      <c r="P29" s="91"/>
      <c r="Q29" s="91">
        <f t="shared" si="9"/>
        <v>0</v>
      </c>
    </row>
    <row r="30" spans="1:17" ht="16.5" thickBot="1" x14ac:dyDescent="0.3">
      <c r="A30" s="85"/>
      <c r="B30" s="89"/>
      <c r="C30" s="90"/>
      <c r="D30" s="91"/>
      <c r="E30" s="92">
        <f t="shared" si="7"/>
        <v>0</v>
      </c>
      <c r="G30" s="85"/>
      <c r="H30" s="89"/>
      <c r="I30" s="90"/>
      <c r="J30" s="91"/>
      <c r="K30" s="92">
        <f t="shared" si="8"/>
        <v>0</v>
      </c>
      <c r="M30" s="85"/>
      <c r="N30" s="89"/>
      <c r="O30" s="90"/>
      <c r="P30" s="91"/>
      <c r="Q30" s="92">
        <f t="shared" si="9"/>
        <v>0</v>
      </c>
    </row>
    <row r="31" spans="1:17" ht="16.5" thickBot="1" x14ac:dyDescent="0.3">
      <c r="B31" s="93" t="s">
        <v>46</v>
      </c>
      <c r="C31" s="90" t="e">
        <f>SUM(C25:C30)-SMALL(C25:C30,1)-SMALL(C25:C30,2)</f>
        <v>#NUM!</v>
      </c>
      <c r="D31" s="91" t="e">
        <f>SUM(D25:D30)-SMALL(D25:D30,1)-SMALL(D25:D30,2)</f>
        <v>#NUM!</v>
      </c>
      <c r="E31" s="94" t="e">
        <f>SUM(C31:D31)</f>
        <v>#NUM!</v>
      </c>
      <c r="H31" s="93" t="s">
        <v>46</v>
      </c>
      <c r="I31" s="90" t="e">
        <f>SUM(I25:I30)-SMALL(I25:I30,1)-SMALL(I25:I30,2)</f>
        <v>#NUM!</v>
      </c>
      <c r="J31" s="91" t="e">
        <f>SUM(J25:J30)-SMALL(J25:J30,1)-SMALL(J25:J30,2)</f>
        <v>#NUM!</v>
      </c>
      <c r="K31" s="94" t="e">
        <f>SUM(I31:J31)</f>
        <v>#NUM!</v>
      </c>
      <c r="N31" s="93" t="s">
        <v>46</v>
      </c>
      <c r="O31" s="90" t="e">
        <f>SUM(O25:O30)-SMALL(O25:O30,1)-SMALL(O25:O30,2)</f>
        <v>#NUM!</v>
      </c>
      <c r="P31" s="91" t="e">
        <f>SUM(P25:P30)-SMALL(P25:P30,1)-SMALL(P25:P30,2)</f>
        <v>#NUM!</v>
      </c>
      <c r="Q31" s="94" t="e">
        <f>SUM(O31:P31)</f>
        <v>#NUM!</v>
      </c>
    </row>
    <row r="32" spans="1:17" x14ac:dyDescent="0.25">
      <c r="B32" s="95" t="s">
        <v>47</v>
      </c>
      <c r="D32" s="93"/>
      <c r="E32" s="96"/>
      <c r="H32" s="95" t="s">
        <v>47</v>
      </c>
      <c r="N32" s="95" t="s">
        <v>47</v>
      </c>
    </row>
    <row r="34" spans="1:17" x14ac:dyDescent="0.25">
      <c r="A34" s="80"/>
      <c r="B34" s="81"/>
      <c r="C34" s="81"/>
      <c r="D34" s="81"/>
      <c r="E34" s="82"/>
      <c r="G34" s="80"/>
      <c r="H34" s="81"/>
      <c r="I34" s="81"/>
      <c r="J34" s="81"/>
      <c r="K34" s="82"/>
      <c r="M34" s="80"/>
      <c r="N34" s="81"/>
      <c r="O34" s="81"/>
      <c r="P34" s="81"/>
      <c r="Q34" s="82"/>
    </row>
    <row r="35" spans="1:17" x14ac:dyDescent="0.25">
      <c r="A35" s="84" t="s">
        <v>41</v>
      </c>
      <c r="B35" s="84" t="s">
        <v>42</v>
      </c>
      <c r="C35" s="84" t="s">
        <v>43</v>
      </c>
      <c r="D35" s="84" t="s">
        <v>44</v>
      </c>
      <c r="E35" s="84" t="s">
        <v>45</v>
      </c>
      <c r="G35" s="84" t="s">
        <v>41</v>
      </c>
      <c r="H35" s="84" t="s">
        <v>42</v>
      </c>
      <c r="I35" s="84" t="s">
        <v>43</v>
      </c>
      <c r="J35" s="84" t="s">
        <v>44</v>
      </c>
      <c r="K35" s="84" t="s">
        <v>45</v>
      </c>
      <c r="M35" s="84" t="s">
        <v>41</v>
      </c>
      <c r="N35" s="84" t="s">
        <v>42</v>
      </c>
      <c r="O35" s="84" t="s">
        <v>43</v>
      </c>
      <c r="P35" s="84" t="s">
        <v>44</v>
      </c>
      <c r="Q35" s="84" t="s">
        <v>45</v>
      </c>
    </row>
    <row r="36" spans="1:17" x14ac:dyDescent="0.25">
      <c r="A36" s="85"/>
      <c r="B36" s="118"/>
      <c r="C36" s="87"/>
      <c r="D36" s="88"/>
      <c r="E36" s="88">
        <f t="shared" ref="E36:E41" si="10">SUM(C36,D36)</f>
        <v>0</v>
      </c>
      <c r="G36" s="85"/>
      <c r="H36" s="118"/>
      <c r="I36" s="87"/>
      <c r="J36" s="88"/>
      <c r="K36" s="88">
        <f t="shared" ref="K36:K41" si="11">SUM(I36,J36)</f>
        <v>0</v>
      </c>
      <c r="M36" s="85"/>
      <c r="N36" s="118"/>
      <c r="O36" s="87"/>
      <c r="P36" s="88"/>
      <c r="Q36" s="88">
        <f t="shared" ref="Q36:Q41" si="12">SUM(O36,P36)</f>
        <v>0</v>
      </c>
    </row>
    <row r="37" spans="1:17" x14ac:dyDescent="0.25">
      <c r="A37" s="85"/>
      <c r="B37" s="118"/>
      <c r="C37" s="90"/>
      <c r="D37" s="91"/>
      <c r="E37" s="91">
        <f t="shared" si="10"/>
        <v>0</v>
      </c>
      <c r="G37" s="85"/>
      <c r="H37" s="118"/>
      <c r="I37" s="90"/>
      <c r="J37" s="91"/>
      <c r="K37" s="91">
        <f t="shared" si="11"/>
        <v>0</v>
      </c>
      <c r="M37" s="85"/>
      <c r="N37" s="118"/>
      <c r="O37" s="90"/>
      <c r="P37" s="91"/>
      <c r="Q37" s="91">
        <f t="shared" si="12"/>
        <v>0</v>
      </c>
    </row>
    <row r="38" spans="1:17" x14ac:dyDescent="0.25">
      <c r="A38" s="85"/>
      <c r="B38" s="118"/>
      <c r="C38" s="90"/>
      <c r="D38" s="91"/>
      <c r="E38" s="91">
        <f t="shared" si="10"/>
        <v>0</v>
      </c>
      <c r="G38" s="85"/>
      <c r="H38" s="118"/>
      <c r="I38" s="90"/>
      <c r="J38" s="91"/>
      <c r="K38" s="91">
        <f t="shared" si="11"/>
        <v>0</v>
      </c>
      <c r="M38" s="85"/>
      <c r="N38" s="118"/>
      <c r="O38" s="90"/>
      <c r="P38" s="91"/>
      <c r="Q38" s="91">
        <f t="shared" si="12"/>
        <v>0</v>
      </c>
    </row>
    <row r="39" spans="1:17" x14ac:dyDescent="0.25">
      <c r="A39" s="85"/>
      <c r="B39" s="118"/>
      <c r="C39" s="90"/>
      <c r="D39" s="91"/>
      <c r="E39" s="91">
        <f t="shared" si="10"/>
        <v>0</v>
      </c>
      <c r="G39" s="85"/>
      <c r="H39" s="118"/>
      <c r="I39" s="90"/>
      <c r="J39" s="91"/>
      <c r="K39" s="91">
        <f t="shared" si="11"/>
        <v>0</v>
      </c>
      <c r="M39" s="85"/>
      <c r="N39" s="118"/>
      <c r="O39" s="90"/>
      <c r="P39" s="91"/>
      <c r="Q39" s="91">
        <f t="shared" si="12"/>
        <v>0</v>
      </c>
    </row>
    <row r="40" spans="1:17" x14ac:dyDescent="0.25">
      <c r="A40" s="85"/>
      <c r="B40" s="89"/>
      <c r="C40" s="90"/>
      <c r="D40" s="91"/>
      <c r="E40" s="91">
        <f t="shared" si="10"/>
        <v>0</v>
      </c>
      <c r="G40" s="85"/>
      <c r="H40" s="89"/>
      <c r="I40" s="90"/>
      <c r="J40" s="91"/>
      <c r="K40" s="91">
        <f t="shared" si="11"/>
        <v>0</v>
      </c>
      <c r="M40" s="85"/>
      <c r="N40" s="89"/>
      <c r="O40" s="90"/>
      <c r="P40" s="91"/>
      <c r="Q40" s="91">
        <f t="shared" si="12"/>
        <v>0</v>
      </c>
    </row>
    <row r="41" spans="1:17" ht="16.5" thickBot="1" x14ac:dyDescent="0.3">
      <c r="A41" s="85"/>
      <c r="B41" s="89"/>
      <c r="C41" s="90"/>
      <c r="D41" s="91"/>
      <c r="E41" s="92">
        <f t="shared" si="10"/>
        <v>0</v>
      </c>
      <c r="G41" s="85"/>
      <c r="H41" s="89"/>
      <c r="I41" s="90"/>
      <c r="J41" s="91"/>
      <c r="K41" s="92">
        <f t="shared" si="11"/>
        <v>0</v>
      </c>
      <c r="M41" s="85"/>
      <c r="N41" s="89"/>
      <c r="O41" s="90"/>
      <c r="P41" s="91"/>
      <c r="Q41" s="92">
        <f t="shared" si="12"/>
        <v>0</v>
      </c>
    </row>
    <row r="42" spans="1:17" ht="16.5" thickBot="1" x14ac:dyDescent="0.3">
      <c r="B42" s="93" t="s">
        <v>46</v>
      </c>
      <c r="C42" s="90" t="e">
        <f>SUM(C36:C41)-SMALL(C36:C41,1)-SMALL(C36:C41,2)</f>
        <v>#NUM!</v>
      </c>
      <c r="D42" s="91" t="e">
        <f>SUM(D36:D41)-SMALL(D36:D41,1)-SMALL(D36:D41,2)</f>
        <v>#NUM!</v>
      </c>
      <c r="E42" s="94" t="e">
        <f>SUM(C42:D42)</f>
        <v>#NUM!</v>
      </c>
      <c r="H42" s="93" t="s">
        <v>46</v>
      </c>
      <c r="I42" s="90" t="e">
        <f>SUM(I36:I41)-SMALL(I36:I41,1)-SMALL(I36:I41,2)</f>
        <v>#NUM!</v>
      </c>
      <c r="J42" s="91" t="e">
        <f>SUM(J36:J41)-SMALL(J36:J41,1)-SMALL(J36:J41,2)</f>
        <v>#NUM!</v>
      </c>
      <c r="K42" s="94" t="e">
        <f>SUM(I42:J42)</f>
        <v>#NUM!</v>
      </c>
      <c r="N42" s="93" t="s">
        <v>46</v>
      </c>
      <c r="O42" s="90" t="e">
        <f>SUM(O36:O41)-SMALL(O36:O41,1)-SMALL(O36:O41,2)</f>
        <v>#NUM!</v>
      </c>
      <c r="P42" s="91" t="e">
        <f>SUM(P36:P41)-SMALL(P36:P41,1)-SMALL(P36:P41,2)</f>
        <v>#NUM!</v>
      </c>
      <c r="Q42" s="94" t="e">
        <f>SUM(O42:P42)</f>
        <v>#NUM!</v>
      </c>
    </row>
    <row r="43" spans="1:17" x14ac:dyDescent="0.25">
      <c r="B43" s="95" t="s">
        <v>47</v>
      </c>
      <c r="H43" s="95" t="s">
        <v>47</v>
      </c>
      <c r="N43" s="95" t="s">
        <v>47</v>
      </c>
    </row>
    <row r="45" spans="1:17" x14ac:dyDescent="0.25">
      <c r="A45" s="80"/>
      <c r="B45" s="81"/>
      <c r="C45" s="81"/>
      <c r="D45" s="81"/>
      <c r="E45" s="82"/>
      <c r="G45" s="80"/>
      <c r="H45" s="81"/>
      <c r="I45" s="81"/>
      <c r="J45" s="81"/>
      <c r="K45" s="82"/>
      <c r="M45" s="80"/>
      <c r="N45" s="81"/>
      <c r="O45" s="81"/>
      <c r="P45" s="81"/>
      <c r="Q45" s="82"/>
    </row>
    <row r="46" spans="1:17" x14ac:dyDescent="0.25">
      <c r="A46" s="84" t="s">
        <v>41</v>
      </c>
      <c r="B46" s="84" t="s">
        <v>42</v>
      </c>
      <c r="C46" s="84" t="s">
        <v>43</v>
      </c>
      <c r="D46" s="84" t="s">
        <v>44</v>
      </c>
      <c r="E46" s="84" t="s">
        <v>45</v>
      </c>
      <c r="G46" s="84" t="s">
        <v>41</v>
      </c>
      <c r="H46" s="84" t="s">
        <v>42</v>
      </c>
      <c r="I46" s="84" t="s">
        <v>43</v>
      </c>
      <c r="J46" s="84" t="s">
        <v>44</v>
      </c>
      <c r="K46" s="84" t="s">
        <v>45</v>
      </c>
      <c r="M46" s="84" t="s">
        <v>41</v>
      </c>
      <c r="N46" s="84" t="s">
        <v>42</v>
      </c>
      <c r="O46" s="84" t="s">
        <v>43</v>
      </c>
      <c r="P46" s="84" t="s">
        <v>44</v>
      </c>
      <c r="Q46" s="84" t="s">
        <v>45</v>
      </c>
    </row>
    <row r="47" spans="1:17" x14ac:dyDescent="0.25">
      <c r="A47" s="85"/>
      <c r="B47" s="118"/>
      <c r="C47" s="87"/>
      <c r="D47" s="88"/>
      <c r="E47" s="88">
        <f t="shared" ref="E47:E52" si="13">SUM(C47,D47)</f>
        <v>0</v>
      </c>
      <c r="G47" s="85"/>
      <c r="H47" s="118"/>
      <c r="I47" s="87"/>
      <c r="J47" s="88"/>
      <c r="K47" s="88">
        <f t="shared" ref="K47:K52" si="14">SUM(I47,J47)</f>
        <v>0</v>
      </c>
      <c r="M47" s="85"/>
      <c r="N47" s="118"/>
      <c r="O47" s="87"/>
      <c r="P47" s="88"/>
      <c r="Q47" s="88">
        <f t="shared" ref="Q47:Q52" si="15">SUM(O47,P47)</f>
        <v>0</v>
      </c>
    </row>
    <row r="48" spans="1:17" x14ac:dyDescent="0.25">
      <c r="A48" s="85"/>
      <c r="B48" s="118"/>
      <c r="C48" s="90"/>
      <c r="D48" s="91"/>
      <c r="E48" s="91">
        <f t="shared" si="13"/>
        <v>0</v>
      </c>
      <c r="G48" s="85"/>
      <c r="H48" s="118"/>
      <c r="I48" s="90"/>
      <c r="J48" s="91"/>
      <c r="K48" s="91">
        <f t="shared" si="14"/>
        <v>0</v>
      </c>
      <c r="M48" s="85"/>
      <c r="N48" s="118"/>
      <c r="O48" s="90"/>
      <c r="P48" s="91"/>
      <c r="Q48" s="91">
        <f t="shared" si="15"/>
        <v>0</v>
      </c>
    </row>
    <row r="49" spans="1:17" x14ac:dyDescent="0.25">
      <c r="A49" s="85"/>
      <c r="B49" s="118"/>
      <c r="C49" s="90"/>
      <c r="D49" s="91"/>
      <c r="E49" s="91">
        <f t="shared" si="13"/>
        <v>0</v>
      </c>
      <c r="G49" s="85"/>
      <c r="H49" s="118"/>
      <c r="I49" s="90"/>
      <c r="J49" s="91"/>
      <c r="K49" s="91">
        <f t="shared" si="14"/>
        <v>0</v>
      </c>
      <c r="M49" s="85"/>
      <c r="N49" s="118"/>
      <c r="O49" s="90"/>
      <c r="P49" s="91"/>
      <c r="Q49" s="91">
        <f t="shared" si="15"/>
        <v>0</v>
      </c>
    </row>
    <row r="50" spans="1:17" x14ac:dyDescent="0.25">
      <c r="A50" s="85"/>
      <c r="B50" s="118"/>
      <c r="C50" s="90"/>
      <c r="D50" s="91"/>
      <c r="E50" s="91">
        <f t="shared" si="13"/>
        <v>0</v>
      </c>
      <c r="G50" s="85"/>
      <c r="H50" s="118"/>
      <c r="I50" s="90"/>
      <c r="J50" s="91"/>
      <c r="K50" s="91">
        <f t="shared" si="14"/>
        <v>0</v>
      </c>
      <c r="M50" s="85"/>
      <c r="N50" s="118"/>
      <c r="O50" s="90"/>
      <c r="P50" s="91"/>
      <c r="Q50" s="91">
        <f t="shared" si="15"/>
        <v>0</v>
      </c>
    </row>
    <row r="51" spans="1:17" x14ac:dyDescent="0.25">
      <c r="A51" s="85"/>
      <c r="B51" s="89"/>
      <c r="C51" s="90"/>
      <c r="D51" s="91"/>
      <c r="E51" s="91">
        <f t="shared" si="13"/>
        <v>0</v>
      </c>
      <c r="G51" s="85"/>
      <c r="H51" s="89"/>
      <c r="I51" s="90"/>
      <c r="J51" s="91"/>
      <c r="K51" s="91">
        <f t="shared" si="14"/>
        <v>0</v>
      </c>
      <c r="M51" s="85"/>
      <c r="N51" s="89"/>
      <c r="O51" s="90"/>
      <c r="P51" s="91"/>
      <c r="Q51" s="91">
        <f t="shared" si="15"/>
        <v>0</v>
      </c>
    </row>
    <row r="52" spans="1:17" ht="16.5" thickBot="1" x14ac:dyDescent="0.3">
      <c r="A52" s="85"/>
      <c r="B52" s="89"/>
      <c r="C52" s="90"/>
      <c r="D52" s="91"/>
      <c r="E52" s="92">
        <f t="shared" si="13"/>
        <v>0</v>
      </c>
      <c r="G52" s="85"/>
      <c r="H52" s="89"/>
      <c r="I52" s="90"/>
      <c r="J52" s="91"/>
      <c r="K52" s="92">
        <f t="shared" si="14"/>
        <v>0</v>
      </c>
      <c r="M52" s="85"/>
      <c r="N52" s="89"/>
      <c r="O52" s="90"/>
      <c r="P52" s="91"/>
      <c r="Q52" s="92">
        <f t="shared" si="15"/>
        <v>0</v>
      </c>
    </row>
    <row r="53" spans="1:17" ht="16.5" thickBot="1" x14ac:dyDescent="0.3">
      <c r="B53" s="93" t="s">
        <v>46</v>
      </c>
      <c r="C53" s="90" t="e">
        <f>SUM(C47:C52)-SMALL(C47:C52,1)-SMALL(C47:C52,2)</f>
        <v>#NUM!</v>
      </c>
      <c r="D53" s="91" t="e">
        <f>SUM(D47:D52)-SMALL(D47:D52,1)-SMALL(D47:D52,2)</f>
        <v>#NUM!</v>
      </c>
      <c r="E53" s="94" t="e">
        <f>SUM(C53:D53)</f>
        <v>#NUM!</v>
      </c>
      <c r="H53" s="93" t="s">
        <v>46</v>
      </c>
      <c r="I53" s="90" t="e">
        <f>SUM(I47:I52)-SMALL(I47:I52,1)-SMALL(I47:I52,2)</f>
        <v>#NUM!</v>
      </c>
      <c r="J53" s="91" t="e">
        <f>SUM(J47:J52)-SMALL(J47:J52,1)-SMALL(J47:J52,2)</f>
        <v>#NUM!</v>
      </c>
      <c r="K53" s="94" t="e">
        <f>SUM(I53:J53)</f>
        <v>#NUM!</v>
      </c>
      <c r="N53" s="93" t="s">
        <v>46</v>
      </c>
      <c r="O53" s="90" t="e">
        <f>SUM(O47:O52)-SMALL(O47:O52,1)-SMALL(O47:O52,2)</f>
        <v>#NUM!</v>
      </c>
      <c r="P53" s="91" t="e">
        <f>SUM(P47:P52)-SMALL(P47:P52,1)-SMALL(P47:P52,2)</f>
        <v>#NUM!</v>
      </c>
      <c r="Q53" s="94" t="e">
        <f>SUM(O53:P53)</f>
        <v>#NUM!</v>
      </c>
    </row>
    <row r="54" spans="1:17" x14ac:dyDescent="0.25">
      <c r="B54" s="95" t="s">
        <v>47</v>
      </c>
      <c r="H54" s="95" t="s">
        <v>47</v>
      </c>
      <c r="N54" s="95" t="s">
        <v>47</v>
      </c>
    </row>
    <row r="56" spans="1:17" x14ac:dyDescent="0.25">
      <c r="A56" s="80"/>
      <c r="B56" s="81"/>
      <c r="C56" s="81"/>
      <c r="D56" s="81"/>
      <c r="E56" s="82"/>
      <c r="G56" s="80"/>
      <c r="H56" s="81"/>
      <c r="I56" s="81"/>
      <c r="J56" s="81"/>
      <c r="K56" s="82"/>
      <c r="M56" s="80"/>
      <c r="N56" s="81"/>
      <c r="O56" s="81"/>
      <c r="P56" s="81"/>
      <c r="Q56" s="82"/>
    </row>
    <row r="57" spans="1:17" x14ac:dyDescent="0.25">
      <c r="A57" s="84" t="s">
        <v>41</v>
      </c>
      <c r="B57" s="84" t="s">
        <v>42</v>
      </c>
      <c r="C57" s="84" t="s">
        <v>43</v>
      </c>
      <c r="D57" s="84" t="s">
        <v>44</v>
      </c>
      <c r="E57" s="84" t="s">
        <v>45</v>
      </c>
      <c r="G57" s="84" t="s">
        <v>41</v>
      </c>
      <c r="H57" s="84" t="s">
        <v>42</v>
      </c>
      <c r="I57" s="84" t="s">
        <v>43</v>
      </c>
      <c r="J57" s="84" t="s">
        <v>44</v>
      </c>
      <c r="K57" s="84" t="s">
        <v>45</v>
      </c>
      <c r="M57" s="84" t="s">
        <v>41</v>
      </c>
      <c r="N57" s="84" t="s">
        <v>42</v>
      </c>
      <c r="O57" s="84" t="s">
        <v>43</v>
      </c>
      <c r="P57" s="84" t="s">
        <v>44</v>
      </c>
      <c r="Q57" s="84" t="s">
        <v>45</v>
      </c>
    </row>
    <row r="58" spans="1:17" x14ac:dyDescent="0.25">
      <c r="A58" s="85"/>
      <c r="B58" s="118"/>
      <c r="C58" s="87"/>
      <c r="D58" s="88"/>
      <c r="E58" s="88">
        <f t="shared" ref="E58:E63" si="16">SUM(C58,D58)</f>
        <v>0</v>
      </c>
      <c r="G58" s="85"/>
      <c r="H58" s="118"/>
      <c r="I58" s="87"/>
      <c r="J58" s="88"/>
      <c r="K58" s="88">
        <f t="shared" ref="K58:K63" si="17">SUM(I58,J58)</f>
        <v>0</v>
      </c>
      <c r="M58" s="85"/>
      <c r="N58" s="118"/>
      <c r="O58" s="87"/>
      <c r="P58" s="88"/>
      <c r="Q58" s="88">
        <f t="shared" ref="Q58:Q63" si="18">SUM(O58,P58)</f>
        <v>0</v>
      </c>
    </row>
    <row r="59" spans="1:17" x14ac:dyDescent="0.25">
      <c r="A59" s="85"/>
      <c r="B59" s="118"/>
      <c r="C59" s="90"/>
      <c r="D59" s="91"/>
      <c r="E59" s="91">
        <f t="shared" si="16"/>
        <v>0</v>
      </c>
      <c r="G59" s="85"/>
      <c r="H59" s="118"/>
      <c r="I59" s="90"/>
      <c r="J59" s="91"/>
      <c r="K59" s="91">
        <f t="shared" si="17"/>
        <v>0</v>
      </c>
      <c r="M59" s="85"/>
      <c r="N59" s="118"/>
      <c r="O59" s="90"/>
      <c r="P59" s="91"/>
      <c r="Q59" s="91">
        <f t="shared" si="18"/>
        <v>0</v>
      </c>
    </row>
    <row r="60" spans="1:17" x14ac:dyDescent="0.25">
      <c r="A60" s="85"/>
      <c r="B60" s="118"/>
      <c r="C60" s="90"/>
      <c r="D60" s="91"/>
      <c r="E60" s="91">
        <f t="shared" si="16"/>
        <v>0</v>
      </c>
      <c r="G60" s="85"/>
      <c r="H60" s="118"/>
      <c r="I60" s="90"/>
      <c r="J60" s="91"/>
      <c r="K60" s="91">
        <f t="shared" si="17"/>
        <v>0</v>
      </c>
      <c r="M60" s="85"/>
      <c r="N60" s="118"/>
      <c r="O60" s="90"/>
      <c r="P60" s="91"/>
      <c r="Q60" s="91">
        <f t="shared" si="18"/>
        <v>0</v>
      </c>
    </row>
    <row r="61" spans="1:17" x14ac:dyDescent="0.25">
      <c r="A61" s="85"/>
      <c r="B61" s="118"/>
      <c r="C61" s="90"/>
      <c r="D61" s="91"/>
      <c r="E61" s="91">
        <f t="shared" si="16"/>
        <v>0</v>
      </c>
      <c r="G61" s="85"/>
      <c r="H61" s="118"/>
      <c r="I61" s="90"/>
      <c r="J61" s="91"/>
      <c r="K61" s="91">
        <f t="shared" si="17"/>
        <v>0</v>
      </c>
      <c r="M61" s="85"/>
      <c r="N61" s="118"/>
      <c r="O61" s="90"/>
      <c r="P61" s="91"/>
      <c r="Q61" s="91">
        <f t="shared" si="18"/>
        <v>0</v>
      </c>
    </row>
    <row r="62" spans="1:17" x14ac:dyDescent="0.25">
      <c r="A62" s="85"/>
      <c r="B62" s="89"/>
      <c r="C62" s="90"/>
      <c r="D62" s="91"/>
      <c r="E62" s="91">
        <f t="shared" si="16"/>
        <v>0</v>
      </c>
      <c r="G62" s="85"/>
      <c r="H62" s="89"/>
      <c r="I62" s="90"/>
      <c r="J62" s="91"/>
      <c r="K62" s="91">
        <f t="shared" si="17"/>
        <v>0</v>
      </c>
      <c r="M62" s="85"/>
      <c r="N62" s="89"/>
      <c r="O62" s="90"/>
      <c r="P62" s="91"/>
      <c r="Q62" s="91">
        <f t="shared" si="18"/>
        <v>0</v>
      </c>
    </row>
    <row r="63" spans="1:17" ht="16.5" thickBot="1" x14ac:dyDescent="0.3">
      <c r="A63" s="85"/>
      <c r="B63" s="89"/>
      <c r="C63" s="90"/>
      <c r="D63" s="91"/>
      <c r="E63" s="92">
        <f t="shared" si="16"/>
        <v>0</v>
      </c>
      <c r="G63" s="85"/>
      <c r="H63" s="89"/>
      <c r="I63" s="90"/>
      <c r="J63" s="91"/>
      <c r="K63" s="92">
        <f t="shared" si="17"/>
        <v>0</v>
      </c>
      <c r="M63" s="85"/>
      <c r="N63" s="89"/>
      <c r="O63" s="90"/>
      <c r="P63" s="91"/>
      <c r="Q63" s="92">
        <f t="shared" si="18"/>
        <v>0</v>
      </c>
    </row>
    <row r="64" spans="1:17" ht="16.5" thickBot="1" x14ac:dyDescent="0.3">
      <c r="B64" s="93" t="s">
        <v>46</v>
      </c>
      <c r="C64" s="90" t="e">
        <f>SUM(C58:C63)-SMALL(C58:C63,1)-SMALL(C58:C63,2)</f>
        <v>#NUM!</v>
      </c>
      <c r="D64" s="91" t="e">
        <f>SUM(D58:D63)-SMALL(D58:D63,1)-SMALL(D58:D63,2)</f>
        <v>#NUM!</v>
      </c>
      <c r="E64" s="94" t="e">
        <f>SUM(C64:D64)</f>
        <v>#NUM!</v>
      </c>
      <c r="H64" s="93" t="s">
        <v>46</v>
      </c>
      <c r="I64" s="90" t="e">
        <f>SUM(I58:I63)-SMALL(I58:I63,1)-SMALL(I58:I63,2)</f>
        <v>#NUM!</v>
      </c>
      <c r="J64" s="91" t="e">
        <f>SUM(J58:J63)-SMALL(J58:J63,1)-SMALL(J58:J63,2)</f>
        <v>#NUM!</v>
      </c>
      <c r="K64" s="94" t="e">
        <f>SUM(I64:J64)</f>
        <v>#NUM!</v>
      </c>
      <c r="N64" s="93" t="s">
        <v>46</v>
      </c>
      <c r="O64" s="90" t="e">
        <f>SUM(O58:O63)-SMALL(O58:O63,1)-SMALL(O58:O63,2)</f>
        <v>#NUM!</v>
      </c>
      <c r="P64" s="91" t="e">
        <f>SUM(P58:P63)-SMALL(P58:P63,1)-SMALL(P58:P63,2)</f>
        <v>#NUM!</v>
      </c>
      <c r="Q64" s="94" t="e">
        <f>SUM(O64:P64)</f>
        <v>#NUM!</v>
      </c>
    </row>
    <row r="65" spans="2:14" x14ac:dyDescent="0.25">
      <c r="B65" s="95" t="s">
        <v>47</v>
      </c>
      <c r="H65" s="95" t="s">
        <v>47</v>
      </c>
      <c r="N65" s="95" t="s">
        <v>47</v>
      </c>
    </row>
  </sheetData>
  <conditionalFormatting sqref="P2:P4">
    <cfRule type="cellIs" dxfId="626" priority="28" operator="equal">
      <formula>3</formula>
    </cfRule>
    <cfRule type="cellIs" dxfId="625" priority="29" operator="equal">
      <formula>2</formula>
    </cfRule>
    <cfRule type="cellIs" dxfId="624" priority="30" operator="equal">
      <formula>1</formula>
    </cfRule>
  </conditionalFormatting>
  <conditionalFormatting sqref="P5">
    <cfRule type="cellIs" dxfId="623" priority="25" operator="equal">
      <formula>3</formula>
    </cfRule>
    <cfRule type="cellIs" dxfId="622" priority="26" operator="equal">
      <formula>2</formula>
    </cfRule>
    <cfRule type="cellIs" dxfId="621" priority="27" operator="equal">
      <formula>1</formula>
    </cfRule>
  </conditionalFormatting>
  <conditionalFormatting sqref="P6">
    <cfRule type="cellIs" dxfId="620" priority="22" operator="equal">
      <formula>3</formula>
    </cfRule>
    <cfRule type="cellIs" dxfId="619" priority="23" operator="equal">
      <formula>2</formula>
    </cfRule>
    <cfRule type="cellIs" dxfId="618" priority="24" operator="equal">
      <formula>1</formula>
    </cfRule>
  </conditionalFormatting>
  <conditionalFormatting sqref="P7:P9">
    <cfRule type="cellIs" dxfId="617" priority="19" operator="equal">
      <formula>3</formula>
    </cfRule>
    <cfRule type="cellIs" dxfId="616" priority="20" operator="equal">
      <formula>2</formula>
    </cfRule>
    <cfRule type="cellIs" dxfId="615" priority="21" operator="equal">
      <formula>1</formula>
    </cfRule>
  </conditionalFormatting>
  <conditionalFormatting sqref="P10">
    <cfRule type="cellIs" dxfId="614" priority="16" operator="equal">
      <formula>3</formula>
    </cfRule>
    <cfRule type="cellIs" dxfId="613" priority="17" operator="equal">
      <formula>2</formula>
    </cfRule>
    <cfRule type="cellIs" dxfId="612" priority="18" operator="equal">
      <formula>1</formula>
    </cfRule>
  </conditionalFormatting>
  <conditionalFormatting sqref="P11">
    <cfRule type="cellIs" dxfId="611" priority="13" operator="equal">
      <formula>3</formula>
    </cfRule>
    <cfRule type="cellIs" dxfId="610" priority="14" operator="equal">
      <formula>2</formula>
    </cfRule>
    <cfRule type="cellIs" dxfId="609" priority="15" operator="equal">
      <formula>1</formula>
    </cfRule>
  </conditionalFormatting>
  <conditionalFormatting sqref="P12:P14">
    <cfRule type="cellIs" dxfId="608" priority="10" operator="equal">
      <formula>3</formula>
    </cfRule>
    <cfRule type="cellIs" dxfId="607" priority="11" operator="equal">
      <formula>2</formula>
    </cfRule>
    <cfRule type="cellIs" dxfId="606" priority="12" operator="equal">
      <formula>1</formula>
    </cfRule>
  </conditionalFormatting>
  <conditionalFormatting sqref="P15">
    <cfRule type="cellIs" dxfId="605" priority="7" operator="equal">
      <formula>3</formula>
    </cfRule>
    <cfRule type="cellIs" dxfId="604" priority="8" operator="equal">
      <formula>2</formula>
    </cfRule>
    <cfRule type="cellIs" dxfId="603" priority="9" operator="equal">
      <formula>1</formula>
    </cfRule>
  </conditionalFormatting>
  <conditionalFormatting sqref="P16">
    <cfRule type="cellIs" dxfId="602" priority="4" operator="equal">
      <formula>3</formula>
    </cfRule>
    <cfRule type="cellIs" dxfId="601" priority="5" operator="equal">
      <formula>2</formula>
    </cfRule>
    <cfRule type="cellIs" dxfId="600" priority="6" operator="equal">
      <formula>1</formula>
    </cfRule>
  </conditionalFormatting>
  <conditionalFormatting sqref="P17">
    <cfRule type="cellIs" dxfId="599" priority="1" operator="equal">
      <formula>3</formula>
    </cfRule>
    <cfRule type="cellIs" dxfId="598" priority="2" operator="equal">
      <formula>2</formula>
    </cfRule>
    <cfRule type="cellIs" dxfId="597" priority="3" operator="equal">
      <formula>1</formula>
    </cfRule>
  </conditionalFormatting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P3" sqref="P3"/>
    </sheetView>
  </sheetViews>
  <sheetFormatPr defaultRowHeight="15.75" x14ac:dyDescent="0.25"/>
  <cols>
    <col min="1" max="1" width="5.625" customWidth="1"/>
    <col min="2" max="2" width="16.625" customWidth="1"/>
    <col min="7" max="7" width="5.625" customWidth="1"/>
    <col min="8" max="8" width="16.625" customWidth="1"/>
    <col min="13" max="13" width="5.625" customWidth="1"/>
    <col min="14" max="14" width="16.625" customWidth="1"/>
  </cols>
  <sheetData>
    <row r="1" spans="1:17" x14ac:dyDescent="0.25">
      <c r="A1" s="80" t="s">
        <v>440</v>
      </c>
      <c r="B1" s="81"/>
      <c r="C1" s="81"/>
      <c r="D1" s="81"/>
      <c r="E1" s="82"/>
      <c r="F1" s="83"/>
      <c r="G1" s="80" t="s">
        <v>199</v>
      </c>
      <c r="H1" s="81"/>
      <c r="I1" s="81"/>
      <c r="J1" s="81"/>
      <c r="K1" s="82"/>
      <c r="L1" s="83"/>
      <c r="M1" s="106"/>
      <c r="N1" s="97" t="s">
        <v>48</v>
      </c>
      <c r="O1" s="98" t="s">
        <v>45</v>
      </c>
      <c r="P1" s="99" t="s">
        <v>49</v>
      </c>
      <c r="Q1" s="106"/>
    </row>
    <row r="2" spans="1:17" x14ac:dyDescent="0.25">
      <c r="A2" s="84" t="s">
        <v>41</v>
      </c>
      <c r="B2" s="84" t="s">
        <v>42</v>
      </c>
      <c r="C2" s="84" t="s">
        <v>43</v>
      </c>
      <c r="D2" s="84" t="s">
        <v>44</v>
      </c>
      <c r="E2" s="84" t="s">
        <v>45</v>
      </c>
      <c r="G2" s="84" t="s">
        <v>41</v>
      </c>
      <c r="H2" s="84" t="s">
        <v>42</v>
      </c>
      <c r="I2" s="84" t="s">
        <v>43</v>
      </c>
      <c r="J2" s="84" t="s">
        <v>44</v>
      </c>
      <c r="K2" s="84" t="s">
        <v>45</v>
      </c>
      <c r="M2" s="107"/>
      <c r="N2" s="100" t="s">
        <v>347</v>
      </c>
      <c r="O2" s="101">
        <f>E9</f>
        <v>70.95</v>
      </c>
      <c r="P2" s="102">
        <f t="shared" ref="P2:P17" si="0">SUMPRODUCT((O$2:O$7&gt;O2)/COUNTIF(O$2:O$7,O$2:O$7&amp;""))+1</f>
        <v>4</v>
      </c>
      <c r="Q2" s="107"/>
    </row>
    <row r="3" spans="1:17" x14ac:dyDescent="0.25">
      <c r="A3" s="85" t="s">
        <v>880</v>
      </c>
      <c r="B3" s="112" t="s">
        <v>459</v>
      </c>
      <c r="C3" s="87">
        <v>8.85</v>
      </c>
      <c r="D3" s="88">
        <v>8.3000000000000007</v>
      </c>
      <c r="E3" s="88">
        <f t="shared" ref="E3:E8" si="1">SUM(C3,D3)</f>
        <v>17.149999999999999</v>
      </c>
      <c r="G3" s="85" t="s">
        <v>886</v>
      </c>
      <c r="H3" s="118" t="s">
        <v>443</v>
      </c>
      <c r="I3" s="87">
        <v>0</v>
      </c>
      <c r="J3" s="88">
        <v>7.6</v>
      </c>
      <c r="K3" s="88">
        <f t="shared" ref="K3:K8" si="2">SUM(I3,J3)</f>
        <v>7.6</v>
      </c>
      <c r="M3" s="108"/>
      <c r="N3" s="100" t="s">
        <v>455</v>
      </c>
      <c r="O3" s="103">
        <f>K9</f>
        <v>57.75</v>
      </c>
      <c r="P3" s="102">
        <f t="shared" si="0"/>
        <v>6</v>
      </c>
      <c r="Q3" s="109"/>
    </row>
    <row r="4" spans="1:17" x14ac:dyDescent="0.25">
      <c r="A4" s="85" t="s">
        <v>881</v>
      </c>
      <c r="B4" s="112" t="s">
        <v>460</v>
      </c>
      <c r="C4" s="90">
        <v>8.4499999999999993</v>
      </c>
      <c r="D4" s="91">
        <v>8.5</v>
      </c>
      <c r="E4" s="91">
        <f t="shared" si="1"/>
        <v>16.95</v>
      </c>
      <c r="G4" s="85" t="s">
        <v>887</v>
      </c>
      <c r="H4" s="118" t="s">
        <v>1110</v>
      </c>
      <c r="I4" s="90">
        <v>9</v>
      </c>
      <c r="J4" s="91">
        <v>7.9</v>
      </c>
      <c r="K4" s="91">
        <f t="shared" si="2"/>
        <v>16.899999999999999</v>
      </c>
      <c r="M4" s="108"/>
      <c r="N4" s="100" t="s">
        <v>456</v>
      </c>
      <c r="O4" s="104">
        <f>E20</f>
        <v>73.500000000000014</v>
      </c>
      <c r="P4" s="102">
        <f t="shared" si="0"/>
        <v>1</v>
      </c>
      <c r="Q4" s="109"/>
    </row>
    <row r="5" spans="1:17" x14ac:dyDescent="0.25">
      <c r="A5" s="85" t="s">
        <v>882</v>
      </c>
      <c r="B5" s="112" t="s">
        <v>461</v>
      </c>
      <c r="C5" s="90">
        <v>8.9</v>
      </c>
      <c r="D5" s="91">
        <v>8.5</v>
      </c>
      <c r="E5" s="91">
        <f t="shared" si="1"/>
        <v>17.399999999999999</v>
      </c>
      <c r="G5" s="85" t="s">
        <v>888</v>
      </c>
      <c r="H5" s="118" t="s">
        <v>444</v>
      </c>
      <c r="I5" s="90">
        <v>8.4</v>
      </c>
      <c r="J5" s="91">
        <v>8.1</v>
      </c>
      <c r="K5" s="91">
        <f t="shared" si="2"/>
        <v>16.5</v>
      </c>
      <c r="M5" s="108"/>
      <c r="N5" s="100" t="s">
        <v>331</v>
      </c>
      <c r="O5" s="103">
        <f>K20</f>
        <v>66.600000000000009</v>
      </c>
      <c r="P5" s="102">
        <f t="shared" si="0"/>
        <v>5</v>
      </c>
      <c r="Q5" s="109"/>
    </row>
    <row r="6" spans="1:17" x14ac:dyDescent="0.25">
      <c r="A6" s="85" t="s">
        <v>883</v>
      </c>
      <c r="B6" s="112" t="s">
        <v>462</v>
      </c>
      <c r="C6" s="90">
        <v>10.1</v>
      </c>
      <c r="D6" s="91">
        <v>9.3000000000000007</v>
      </c>
      <c r="E6" s="91">
        <f t="shared" si="1"/>
        <v>19.399999999999999</v>
      </c>
      <c r="G6" s="85" t="s">
        <v>889</v>
      </c>
      <c r="H6" s="118" t="s">
        <v>445</v>
      </c>
      <c r="I6" s="90">
        <v>8.85</v>
      </c>
      <c r="J6" s="91">
        <v>7.9</v>
      </c>
      <c r="K6" s="91">
        <f t="shared" si="2"/>
        <v>16.75</v>
      </c>
      <c r="M6" s="108"/>
      <c r="N6" s="100" t="s">
        <v>457</v>
      </c>
      <c r="O6" s="104">
        <f>E31</f>
        <v>73.099999999999994</v>
      </c>
      <c r="P6" s="102">
        <f t="shared" si="0"/>
        <v>2</v>
      </c>
      <c r="Q6" s="109"/>
    </row>
    <row r="7" spans="1:17" x14ac:dyDescent="0.25">
      <c r="A7" s="85" t="s">
        <v>884</v>
      </c>
      <c r="B7" s="112" t="s">
        <v>463</v>
      </c>
      <c r="C7" s="90">
        <v>8.8000000000000007</v>
      </c>
      <c r="D7" s="91">
        <v>8.5</v>
      </c>
      <c r="E7" s="91">
        <f t="shared" si="1"/>
        <v>17.3</v>
      </c>
      <c r="G7" s="85" t="s">
        <v>890</v>
      </c>
      <c r="H7" s="118"/>
      <c r="I7" s="90">
        <v>0</v>
      </c>
      <c r="J7" s="91">
        <v>0</v>
      </c>
      <c r="K7" s="91">
        <f t="shared" si="2"/>
        <v>0</v>
      </c>
      <c r="M7" s="108"/>
      <c r="N7" s="100" t="s">
        <v>458</v>
      </c>
      <c r="O7" s="101">
        <f>K31</f>
        <v>72</v>
      </c>
      <c r="P7" s="102">
        <f t="shared" si="0"/>
        <v>3</v>
      </c>
      <c r="Q7" s="109"/>
    </row>
    <row r="8" spans="1:17" ht="16.5" thickBot="1" x14ac:dyDescent="0.3">
      <c r="A8" s="85" t="s">
        <v>885</v>
      </c>
      <c r="B8" s="112"/>
      <c r="C8" s="90">
        <v>0</v>
      </c>
      <c r="D8" s="91">
        <v>0</v>
      </c>
      <c r="E8" s="92">
        <f t="shared" si="1"/>
        <v>0</v>
      </c>
      <c r="F8" s="83"/>
      <c r="G8" s="85" t="s">
        <v>891</v>
      </c>
      <c r="H8" s="118"/>
      <c r="I8" s="90">
        <v>0</v>
      </c>
      <c r="J8" s="91">
        <v>0</v>
      </c>
      <c r="K8" s="92">
        <f t="shared" si="2"/>
        <v>0</v>
      </c>
      <c r="L8" s="83"/>
      <c r="M8" s="108"/>
      <c r="N8" s="100"/>
      <c r="O8" s="103" t="e">
        <f>Q31</f>
        <v>#NUM!</v>
      </c>
      <c r="P8" s="102" t="e">
        <f t="shared" si="0"/>
        <v>#NUM!</v>
      </c>
      <c r="Q8" s="109"/>
    </row>
    <row r="9" spans="1:17" ht="16.5" thickBot="1" x14ac:dyDescent="0.3">
      <c r="B9" s="93" t="s">
        <v>46</v>
      </c>
      <c r="C9" s="90">
        <f>SUM(C3:C8)-SMALL(C3:C8,1)-SMALL(C3:C8,2)</f>
        <v>36.649999999999991</v>
      </c>
      <c r="D9" s="91">
        <f>SUM(D3:D8)-SMALL(D3:D8,1)-SMALL(D3:D8,2)</f>
        <v>34.799999999999997</v>
      </c>
      <c r="E9" s="94">
        <v>70.95</v>
      </c>
      <c r="F9" s="83"/>
      <c r="H9" s="93" t="s">
        <v>46</v>
      </c>
      <c r="I9" s="90">
        <f>SUM(I3:I8)-SMALL(I3:I8,1)-SMALL(I3:I8,2)</f>
        <v>26.25</v>
      </c>
      <c r="J9" s="91">
        <f>SUM(J3:J8)-SMALL(J3:J8,1)-SMALL(J3:J8,2)</f>
        <v>31.5</v>
      </c>
      <c r="K9" s="94">
        <f>SUM(I9:J9)</f>
        <v>57.75</v>
      </c>
      <c r="L9" s="83"/>
      <c r="M9" s="105"/>
      <c r="N9" s="100"/>
      <c r="O9" s="104" t="e">
        <f>E42</f>
        <v>#NUM!</v>
      </c>
      <c r="P9" s="102" t="e">
        <f t="shared" si="0"/>
        <v>#NUM!</v>
      </c>
      <c r="Q9" s="110"/>
    </row>
    <row r="10" spans="1:17" x14ac:dyDescent="0.25">
      <c r="B10" s="95" t="s">
        <v>47</v>
      </c>
      <c r="D10" s="93" t="s">
        <v>1109</v>
      </c>
      <c r="E10" s="96"/>
      <c r="H10" s="95" t="s">
        <v>47</v>
      </c>
      <c r="J10" s="93"/>
      <c r="K10" s="96"/>
      <c r="M10" s="105"/>
      <c r="N10" s="100"/>
      <c r="O10" s="103" t="e">
        <f>K42</f>
        <v>#NUM!</v>
      </c>
      <c r="P10" s="102" t="e">
        <f t="shared" si="0"/>
        <v>#NUM!</v>
      </c>
      <c r="Q10" s="111"/>
    </row>
    <row r="11" spans="1:17" x14ac:dyDescent="0.25">
      <c r="N11" s="100"/>
      <c r="O11" s="104" t="e">
        <f>Q42</f>
        <v>#NUM!</v>
      </c>
      <c r="P11" s="102" t="e">
        <f t="shared" si="0"/>
        <v>#NUM!</v>
      </c>
    </row>
    <row r="12" spans="1:17" x14ac:dyDescent="0.25">
      <c r="A12" s="80" t="s">
        <v>220</v>
      </c>
      <c r="B12" s="81"/>
      <c r="C12" s="81"/>
      <c r="D12" s="81"/>
      <c r="E12" s="82"/>
      <c r="G12" s="80" t="s">
        <v>284</v>
      </c>
      <c r="H12" s="81"/>
      <c r="I12" s="81"/>
      <c r="J12" s="81"/>
      <c r="K12" s="82"/>
      <c r="N12" s="100"/>
      <c r="O12" s="101" t="e">
        <f>E53</f>
        <v>#NUM!</v>
      </c>
      <c r="P12" s="102" t="e">
        <f t="shared" si="0"/>
        <v>#NUM!</v>
      </c>
    </row>
    <row r="13" spans="1:17" x14ac:dyDescent="0.25">
      <c r="A13" s="84" t="s">
        <v>41</v>
      </c>
      <c r="B13" s="84" t="s">
        <v>42</v>
      </c>
      <c r="C13" s="84" t="s">
        <v>43</v>
      </c>
      <c r="D13" s="84" t="s">
        <v>44</v>
      </c>
      <c r="E13" s="84" t="s">
        <v>45</v>
      </c>
      <c r="G13" s="84" t="s">
        <v>41</v>
      </c>
      <c r="H13" s="84" t="s">
        <v>42</v>
      </c>
      <c r="I13" s="84" t="s">
        <v>43</v>
      </c>
      <c r="J13" s="84" t="s">
        <v>44</v>
      </c>
      <c r="K13" s="84" t="s">
        <v>45</v>
      </c>
      <c r="N13" s="100"/>
      <c r="O13" s="103" t="e">
        <f>K53</f>
        <v>#NUM!</v>
      </c>
      <c r="P13" s="102" t="e">
        <f t="shared" si="0"/>
        <v>#NUM!</v>
      </c>
    </row>
    <row r="14" spans="1:17" x14ac:dyDescent="0.25">
      <c r="A14" s="85" t="s">
        <v>892</v>
      </c>
      <c r="B14" s="118" t="s">
        <v>446</v>
      </c>
      <c r="C14" s="87">
        <v>9.8000000000000007</v>
      </c>
      <c r="D14" s="88">
        <v>8.9</v>
      </c>
      <c r="E14" s="88">
        <f t="shared" ref="E14:E19" si="3">SUM(C14,D14)</f>
        <v>18.700000000000003</v>
      </c>
      <c r="G14" s="85" t="s">
        <v>898</v>
      </c>
      <c r="H14" s="118" t="s">
        <v>451</v>
      </c>
      <c r="I14" s="87">
        <v>7.8</v>
      </c>
      <c r="J14" s="88">
        <v>8.6999999999999993</v>
      </c>
      <c r="K14" s="88">
        <f t="shared" ref="K14:K19" si="4">SUM(I14,J14)</f>
        <v>16.5</v>
      </c>
      <c r="N14" s="100"/>
      <c r="O14" s="104" t="e">
        <f>Q53</f>
        <v>#NUM!</v>
      </c>
      <c r="P14" s="102" t="e">
        <f t="shared" si="0"/>
        <v>#NUM!</v>
      </c>
    </row>
    <row r="15" spans="1:17" x14ac:dyDescent="0.25">
      <c r="A15" s="85" t="s">
        <v>893</v>
      </c>
      <c r="B15" s="118" t="s">
        <v>447</v>
      </c>
      <c r="C15" s="90">
        <v>9.6</v>
      </c>
      <c r="D15" s="91">
        <v>8.6999999999999993</v>
      </c>
      <c r="E15" s="91">
        <f t="shared" si="3"/>
        <v>18.299999999999997</v>
      </c>
      <c r="G15" s="85" t="s">
        <v>899</v>
      </c>
      <c r="H15" s="118" t="s">
        <v>452</v>
      </c>
      <c r="I15" s="90">
        <v>8.0500000000000007</v>
      </c>
      <c r="J15" s="91">
        <v>7.9</v>
      </c>
      <c r="K15" s="91">
        <f t="shared" si="4"/>
        <v>15.950000000000001</v>
      </c>
      <c r="N15" s="100"/>
      <c r="O15" s="103" t="e">
        <f>E64</f>
        <v>#NUM!</v>
      </c>
      <c r="P15" s="102" t="e">
        <f t="shared" si="0"/>
        <v>#NUM!</v>
      </c>
    </row>
    <row r="16" spans="1:17" x14ac:dyDescent="0.25">
      <c r="A16" s="85" t="s">
        <v>894</v>
      </c>
      <c r="B16" s="118" t="s">
        <v>448</v>
      </c>
      <c r="C16" s="90">
        <v>9</v>
      </c>
      <c r="D16" s="91">
        <v>8.3000000000000007</v>
      </c>
      <c r="E16" s="91">
        <f t="shared" si="3"/>
        <v>17.3</v>
      </c>
      <c r="G16" s="85" t="s">
        <v>900</v>
      </c>
      <c r="H16" s="118" t="s">
        <v>453</v>
      </c>
      <c r="I16" s="90">
        <v>9.25</v>
      </c>
      <c r="J16" s="91">
        <v>7.4</v>
      </c>
      <c r="K16" s="91">
        <f t="shared" si="4"/>
        <v>16.649999999999999</v>
      </c>
      <c r="N16" s="100"/>
      <c r="O16" s="104" t="e">
        <f>K64</f>
        <v>#NUM!</v>
      </c>
      <c r="P16" s="102" t="e">
        <f t="shared" si="0"/>
        <v>#NUM!</v>
      </c>
    </row>
    <row r="17" spans="1:17" x14ac:dyDescent="0.25">
      <c r="A17" s="85" t="s">
        <v>895</v>
      </c>
      <c r="B17" s="118" t="s">
        <v>449</v>
      </c>
      <c r="C17" s="90">
        <v>9.3000000000000007</v>
      </c>
      <c r="D17" s="91">
        <v>8.8000000000000007</v>
      </c>
      <c r="E17" s="91">
        <f t="shared" si="3"/>
        <v>18.100000000000001</v>
      </c>
      <c r="G17" s="85" t="s">
        <v>901</v>
      </c>
      <c r="H17" s="118" t="s">
        <v>454</v>
      </c>
      <c r="I17" s="90">
        <v>9.3000000000000007</v>
      </c>
      <c r="J17" s="91">
        <v>8.1999999999999993</v>
      </c>
      <c r="K17" s="91">
        <f t="shared" si="4"/>
        <v>17.5</v>
      </c>
      <c r="N17" s="100"/>
      <c r="O17" s="103" t="e">
        <f>Q64</f>
        <v>#NUM!</v>
      </c>
      <c r="P17" s="102" t="e">
        <f t="shared" si="0"/>
        <v>#NUM!</v>
      </c>
    </row>
    <row r="18" spans="1:17" x14ac:dyDescent="0.25">
      <c r="A18" s="85" t="s">
        <v>896</v>
      </c>
      <c r="B18" s="118" t="s">
        <v>450</v>
      </c>
      <c r="C18" s="90">
        <v>9.1999999999999993</v>
      </c>
      <c r="D18" s="91">
        <v>9.1999999999999993</v>
      </c>
      <c r="E18" s="91">
        <f t="shared" si="3"/>
        <v>18.399999999999999</v>
      </c>
      <c r="G18" s="85" t="s">
        <v>902</v>
      </c>
      <c r="H18" s="118"/>
      <c r="I18" s="90">
        <v>0</v>
      </c>
      <c r="J18" s="91">
        <v>0</v>
      </c>
      <c r="K18" s="91">
        <f t="shared" si="4"/>
        <v>0</v>
      </c>
    </row>
    <row r="19" spans="1:17" ht="16.5" thickBot="1" x14ac:dyDescent="0.3">
      <c r="A19" s="85" t="s">
        <v>897</v>
      </c>
      <c r="B19" s="118"/>
      <c r="C19" s="90">
        <v>0</v>
      </c>
      <c r="D19" s="91">
        <v>0</v>
      </c>
      <c r="E19" s="92">
        <f t="shared" si="3"/>
        <v>0</v>
      </c>
      <c r="G19" s="85" t="s">
        <v>903</v>
      </c>
      <c r="H19" s="118"/>
      <c r="I19" s="90">
        <v>0</v>
      </c>
      <c r="J19" s="91">
        <v>0</v>
      </c>
      <c r="K19" s="92">
        <f t="shared" si="4"/>
        <v>0</v>
      </c>
    </row>
    <row r="20" spans="1:17" ht="16.5" thickBot="1" x14ac:dyDescent="0.3">
      <c r="B20" s="93" t="s">
        <v>46</v>
      </c>
      <c r="C20" s="90">
        <f>SUM(C14:C19)-SMALL(C14:C19,1)-SMALL(C14:C19,2)</f>
        <v>37.900000000000006</v>
      </c>
      <c r="D20" s="91">
        <f>SUM(D14:D19)-SMALL(D14:D19,1)-SMALL(D14:D19,2)</f>
        <v>35.600000000000009</v>
      </c>
      <c r="E20" s="94">
        <f>SUM(C20:D20)</f>
        <v>73.500000000000014</v>
      </c>
      <c r="H20" s="93" t="s">
        <v>46</v>
      </c>
      <c r="I20" s="90">
        <f>SUM(I14:I19)-SMALL(I14:I19,1)-SMALL(I14:I19,2)</f>
        <v>34.400000000000006</v>
      </c>
      <c r="J20" s="91">
        <f>SUM(J14:J19)-SMALL(J14:J19,1)-SMALL(J14:J19,2)</f>
        <v>32.200000000000003</v>
      </c>
      <c r="K20" s="94">
        <f>SUM(I20:J20)</f>
        <v>66.600000000000009</v>
      </c>
    </row>
    <row r="21" spans="1:17" x14ac:dyDescent="0.25">
      <c r="B21" s="95" t="s">
        <v>47</v>
      </c>
      <c r="D21" s="93"/>
      <c r="E21" s="96"/>
      <c r="H21" s="95" t="s">
        <v>47</v>
      </c>
      <c r="J21" s="93"/>
      <c r="K21" s="96"/>
    </row>
    <row r="23" spans="1:17" x14ac:dyDescent="0.25">
      <c r="A23" s="80" t="s">
        <v>441</v>
      </c>
      <c r="B23" s="81"/>
      <c r="C23" s="81"/>
      <c r="D23" s="81"/>
      <c r="E23" s="82"/>
      <c r="G23" s="80" t="s">
        <v>442</v>
      </c>
      <c r="H23" s="81"/>
      <c r="I23" s="81"/>
      <c r="J23" s="81"/>
      <c r="K23" s="82"/>
      <c r="M23" s="80"/>
      <c r="N23" s="81"/>
      <c r="O23" s="81"/>
      <c r="P23" s="81"/>
      <c r="Q23" s="82"/>
    </row>
    <row r="24" spans="1:17" x14ac:dyDescent="0.25">
      <c r="A24" s="84" t="s">
        <v>41</v>
      </c>
      <c r="B24" s="84" t="s">
        <v>42</v>
      </c>
      <c r="C24" s="84" t="s">
        <v>43</v>
      </c>
      <c r="D24" s="84" t="s">
        <v>44</v>
      </c>
      <c r="E24" s="84" t="s">
        <v>45</v>
      </c>
      <c r="G24" s="84" t="s">
        <v>41</v>
      </c>
      <c r="H24" s="84" t="s">
        <v>42</v>
      </c>
      <c r="I24" s="84" t="s">
        <v>43</v>
      </c>
      <c r="J24" s="84" t="s">
        <v>44</v>
      </c>
      <c r="K24" s="84" t="s">
        <v>45</v>
      </c>
      <c r="M24" s="84" t="s">
        <v>41</v>
      </c>
      <c r="N24" s="84" t="s">
        <v>42</v>
      </c>
      <c r="O24" s="84" t="s">
        <v>43</v>
      </c>
      <c r="P24" s="84" t="s">
        <v>44</v>
      </c>
      <c r="Q24" s="84" t="s">
        <v>45</v>
      </c>
    </row>
    <row r="25" spans="1:17" x14ac:dyDescent="0.25">
      <c r="A25" s="85" t="s">
        <v>904</v>
      </c>
      <c r="B25" s="118" t="s">
        <v>468</v>
      </c>
      <c r="C25" s="87">
        <v>8.85</v>
      </c>
      <c r="D25" s="88">
        <v>9.1999999999999993</v>
      </c>
      <c r="E25" s="88">
        <f t="shared" ref="E25:E30" si="5">SUM(C25,D25)</f>
        <v>18.049999999999997</v>
      </c>
      <c r="G25" s="85" t="s">
        <v>910</v>
      </c>
      <c r="H25" s="118" t="s">
        <v>464</v>
      </c>
      <c r="I25" s="87">
        <v>8.6999999999999993</v>
      </c>
      <c r="J25" s="88">
        <v>9.4</v>
      </c>
      <c r="K25" s="88">
        <f t="shared" ref="K25:K30" si="6">SUM(I25,J25)</f>
        <v>18.100000000000001</v>
      </c>
      <c r="M25" s="85"/>
      <c r="N25" s="118"/>
      <c r="O25" s="87"/>
      <c r="P25" s="88"/>
      <c r="Q25" s="88">
        <f t="shared" ref="Q25:Q30" si="7">SUM(O25,P25)</f>
        <v>0</v>
      </c>
    </row>
    <row r="26" spans="1:17" x14ac:dyDescent="0.25">
      <c r="A26" s="85" t="s">
        <v>905</v>
      </c>
      <c r="B26" s="118" t="s">
        <v>469</v>
      </c>
      <c r="C26" s="90">
        <v>9</v>
      </c>
      <c r="D26" s="91">
        <v>8.8000000000000007</v>
      </c>
      <c r="E26" s="91">
        <f t="shared" si="5"/>
        <v>17.8</v>
      </c>
      <c r="G26" s="85" t="s">
        <v>911</v>
      </c>
      <c r="H26" s="118" t="s">
        <v>465</v>
      </c>
      <c r="I26" s="90">
        <v>9.6999999999999993</v>
      </c>
      <c r="J26" s="91">
        <v>8.9</v>
      </c>
      <c r="K26" s="91">
        <f t="shared" si="6"/>
        <v>18.600000000000001</v>
      </c>
      <c r="M26" s="85"/>
      <c r="N26" s="118"/>
      <c r="O26" s="90"/>
      <c r="P26" s="91"/>
      <c r="Q26" s="91">
        <f t="shared" si="7"/>
        <v>0</v>
      </c>
    </row>
    <row r="27" spans="1:17" x14ac:dyDescent="0.25">
      <c r="A27" s="85" t="s">
        <v>906</v>
      </c>
      <c r="B27" s="118" t="s">
        <v>470</v>
      </c>
      <c r="C27" s="90">
        <v>8.4</v>
      </c>
      <c r="D27" s="91">
        <v>8.6999999999999993</v>
      </c>
      <c r="E27" s="91">
        <f t="shared" si="5"/>
        <v>17.100000000000001</v>
      </c>
      <c r="G27" s="85" t="s">
        <v>912</v>
      </c>
      <c r="H27" s="118" t="s">
        <v>466</v>
      </c>
      <c r="I27" s="90">
        <v>9.6</v>
      </c>
      <c r="J27" s="91">
        <v>8.5</v>
      </c>
      <c r="K27" s="91">
        <f t="shared" si="6"/>
        <v>18.100000000000001</v>
      </c>
      <c r="M27" s="85"/>
      <c r="N27" s="118"/>
      <c r="O27" s="90"/>
      <c r="P27" s="91"/>
      <c r="Q27" s="91">
        <f t="shared" si="7"/>
        <v>0</v>
      </c>
    </row>
    <row r="28" spans="1:17" x14ac:dyDescent="0.25">
      <c r="A28" s="85" t="s">
        <v>907</v>
      </c>
      <c r="B28" s="118" t="s">
        <v>471</v>
      </c>
      <c r="C28" s="90">
        <v>9.6999999999999993</v>
      </c>
      <c r="D28" s="91">
        <v>8.8000000000000007</v>
      </c>
      <c r="E28" s="91">
        <f t="shared" si="5"/>
        <v>18.5</v>
      </c>
      <c r="G28" s="85" t="s">
        <v>913</v>
      </c>
      <c r="H28" s="118" t="s">
        <v>467</v>
      </c>
      <c r="I28" s="90">
        <v>8.4</v>
      </c>
      <c r="J28" s="91">
        <v>7.9</v>
      </c>
      <c r="K28" s="91">
        <f t="shared" si="6"/>
        <v>16.3</v>
      </c>
      <c r="M28" s="85"/>
      <c r="N28" s="118"/>
      <c r="O28" s="90"/>
      <c r="P28" s="91"/>
      <c r="Q28" s="91">
        <f t="shared" si="7"/>
        <v>0</v>
      </c>
    </row>
    <row r="29" spans="1:17" x14ac:dyDescent="0.25">
      <c r="A29" s="85" t="s">
        <v>908</v>
      </c>
      <c r="B29" s="118" t="s">
        <v>472</v>
      </c>
      <c r="C29" s="90">
        <v>9.3000000000000007</v>
      </c>
      <c r="D29" s="91">
        <v>9</v>
      </c>
      <c r="E29" s="91">
        <f t="shared" si="5"/>
        <v>18.3</v>
      </c>
      <c r="G29" s="85" t="s">
        <v>914</v>
      </c>
      <c r="H29" s="118" t="s">
        <v>489</v>
      </c>
      <c r="I29" s="90">
        <v>8.9</v>
      </c>
      <c r="J29" s="91">
        <v>8.3000000000000007</v>
      </c>
      <c r="K29" s="91">
        <f t="shared" si="6"/>
        <v>17.200000000000003</v>
      </c>
      <c r="M29" s="85"/>
      <c r="N29" s="89"/>
      <c r="O29" s="90"/>
      <c r="P29" s="91"/>
      <c r="Q29" s="91">
        <f t="shared" si="7"/>
        <v>0</v>
      </c>
    </row>
    <row r="30" spans="1:17" ht="16.5" thickBot="1" x14ac:dyDescent="0.3">
      <c r="A30" s="85" t="s">
        <v>909</v>
      </c>
      <c r="B30" s="118" t="s">
        <v>473</v>
      </c>
      <c r="C30" s="90">
        <v>9.1</v>
      </c>
      <c r="D30" s="91">
        <v>9</v>
      </c>
      <c r="E30" s="92">
        <f t="shared" si="5"/>
        <v>18.100000000000001</v>
      </c>
      <c r="G30" s="85" t="s">
        <v>915</v>
      </c>
      <c r="H30" s="89"/>
      <c r="I30" s="90">
        <v>0</v>
      </c>
      <c r="J30" s="91">
        <v>0</v>
      </c>
      <c r="K30" s="92">
        <f t="shared" si="6"/>
        <v>0</v>
      </c>
      <c r="M30" s="85"/>
      <c r="N30" s="89"/>
      <c r="O30" s="90"/>
      <c r="P30" s="91"/>
      <c r="Q30" s="92">
        <f t="shared" si="7"/>
        <v>0</v>
      </c>
    </row>
    <row r="31" spans="1:17" ht="16.5" thickBot="1" x14ac:dyDescent="0.3">
      <c r="B31" s="93" t="s">
        <v>46</v>
      </c>
      <c r="C31" s="90">
        <f>SUM(C25:C30)-SMALL(C25:C30,1)-SMALL(C25:C30,2)</f>
        <v>37.1</v>
      </c>
      <c r="D31" s="91">
        <f>SUM(D25:D30)-SMALL(D25:D30,1)-SMALL(D25:D30,2)</f>
        <v>36</v>
      </c>
      <c r="E31" s="94">
        <f>SUM(C31:D31)</f>
        <v>73.099999999999994</v>
      </c>
      <c r="H31" s="93" t="s">
        <v>46</v>
      </c>
      <c r="I31" s="90">
        <f>SUM(I25:I30)-SMALL(I25:I30,1)-SMALL(I25:I30,2)</f>
        <v>36.9</v>
      </c>
      <c r="J31" s="91">
        <f>SUM(J25:J30)-SMALL(J25:J30,1)-SMALL(J25:J30,2)</f>
        <v>35.1</v>
      </c>
      <c r="K31" s="94">
        <f>SUM(I31:J31)</f>
        <v>72</v>
      </c>
      <c r="N31" s="93" t="s">
        <v>46</v>
      </c>
      <c r="O31" s="90" t="e">
        <f>SUM(O25:O30)-SMALL(O25:O30,1)-SMALL(O25:O30,2)</f>
        <v>#NUM!</v>
      </c>
      <c r="P31" s="91" t="e">
        <f>SUM(P25:P30)-SMALL(P25:P30,1)-SMALL(P25:P30,2)</f>
        <v>#NUM!</v>
      </c>
      <c r="Q31" s="94" t="e">
        <f>SUM(O31:P31)</f>
        <v>#NUM!</v>
      </c>
    </row>
    <row r="32" spans="1:17" x14ac:dyDescent="0.25">
      <c r="B32" s="95" t="s">
        <v>47</v>
      </c>
      <c r="D32" s="93"/>
      <c r="E32" s="96"/>
      <c r="H32" s="95" t="s">
        <v>47</v>
      </c>
      <c r="N32" s="95" t="s">
        <v>47</v>
      </c>
    </row>
    <row r="34" spans="1:17" x14ac:dyDescent="0.25">
      <c r="A34" s="80"/>
      <c r="B34" s="81"/>
      <c r="C34" s="81"/>
      <c r="D34" s="81"/>
      <c r="E34" s="82"/>
      <c r="G34" s="80"/>
      <c r="H34" s="81"/>
      <c r="I34" s="81"/>
      <c r="J34" s="81"/>
      <c r="K34" s="82"/>
      <c r="M34" s="80"/>
      <c r="N34" s="81"/>
      <c r="O34" s="81"/>
      <c r="P34" s="81"/>
      <c r="Q34" s="82"/>
    </row>
    <row r="35" spans="1:17" x14ac:dyDescent="0.25">
      <c r="A35" s="84" t="s">
        <v>41</v>
      </c>
      <c r="B35" s="84" t="s">
        <v>42</v>
      </c>
      <c r="C35" s="84" t="s">
        <v>43</v>
      </c>
      <c r="D35" s="84" t="s">
        <v>44</v>
      </c>
      <c r="E35" s="84" t="s">
        <v>45</v>
      </c>
      <c r="G35" s="84" t="s">
        <v>41</v>
      </c>
      <c r="H35" s="84" t="s">
        <v>42</v>
      </c>
      <c r="I35" s="84" t="s">
        <v>43</v>
      </c>
      <c r="J35" s="84" t="s">
        <v>44</v>
      </c>
      <c r="K35" s="84" t="s">
        <v>45</v>
      </c>
      <c r="M35" s="84" t="s">
        <v>41</v>
      </c>
      <c r="N35" s="84" t="s">
        <v>42</v>
      </c>
      <c r="O35" s="84" t="s">
        <v>43</v>
      </c>
      <c r="P35" s="84" t="s">
        <v>44</v>
      </c>
      <c r="Q35" s="84" t="s">
        <v>45</v>
      </c>
    </row>
    <row r="36" spans="1:17" x14ac:dyDescent="0.25">
      <c r="A36" s="85"/>
      <c r="B36" s="118"/>
      <c r="C36" s="87"/>
      <c r="D36" s="88"/>
      <c r="E36" s="88">
        <f t="shared" ref="E36:E41" si="8">SUM(C36,D36)</f>
        <v>0</v>
      </c>
      <c r="G36" s="85"/>
      <c r="H36" s="118"/>
      <c r="I36" s="87"/>
      <c r="J36" s="88"/>
      <c r="K36" s="88">
        <f t="shared" ref="K36:K41" si="9">SUM(I36,J36)</f>
        <v>0</v>
      </c>
      <c r="M36" s="85"/>
      <c r="N36" s="118"/>
      <c r="O36" s="87"/>
      <c r="P36" s="88"/>
      <c r="Q36" s="88">
        <f t="shared" ref="Q36:Q41" si="10">SUM(O36,P36)</f>
        <v>0</v>
      </c>
    </row>
    <row r="37" spans="1:17" x14ac:dyDescent="0.25">
      <c r="A37" s="85"/>
      <c r="B37" s="118"/>
      <c r="C37" s="90"/>
      <c r="D37" s="91"/>
      <c r="E37" s="91">
        <f t="shared" si="8"/>
        <v>0</v>
      </c>
      <c r="G37" s="85"/>
      <c r="H37" s="118"/>
      <c r="I37" s="90"/>
      <c r="J37" s="91"/>
      <c r="K37" s="91">
        <f t="shared" si="9"/>
        <v>0</v>
      </c>
      <c r="M37" s="85"/>
      <c r="N37" s="118"/>
      <c r="O37" s="90"/>
      <c r="P37" s="91"/>
      <c r="Q37" s="91">
        <f t="shared" si="10"/>
        <v>0</v>
      </c>
    </row>
    <row r="38" spans="1:17" x14ac:dyDescent="0.25">
      <c r="A38" s="85"/>
      <c r="B38" s="118"/>
      <c r="C38" s="90"/>
      <c r="D38" s="91"/>
      <c r="E38" s="91">
        <f t="shared" si="8"/>
        <v>0</v>
      </c>
      <c r="G38" s="85"/>
      <c r="H38" s="118"/>
      <c r="I38" s="90"/>
      <c r="J38" s="91"/>
      <c r="K38" s="91">
        <f t="shared" si="9"/>
        <v>0</v>
      </c>
      <c r="M38" s="85"/>
      <c r="N38" s="118"/>
      <c r="O38" s="90"/>
      <c r="P38" s="91"/>
      <c r="Q38" s="91">
        <f t="shared" si="10"/>
        <v>0</v>
      </c>
    </row>
    <row r="39" spans="1:17" x14ac:dyDescent="0.25">
      <c r="A39" s="85"/>
      <c r="B39" s="118"/>
      <c r="C39" s="90"/>
      <c r="D39" s="91"/>
      <c r="E39" s="91">
        <f t="shared" si="8"/>
        <v>0</v>
      </c>
      <c r="G39" s="85"/>
      <c r="H39" s="118"/>
      <c r="I39" s="90"/>
      <c r="J39" s="91"/>
      <c r="K39" s="91">
        <f t="shared" si="9"/>
        <v>0</v>
      </c>
      <c r="M39" s="85"/>
      <c r="N39" s="118"/>
      <c r="O39" s="90"/>
      <c r="P39" s="91"/>
      <c r="Q39" s="91">
        <f t="shared" si="10"/>
        <v>0</v>
      </c>
    </row>
    <row r="40" spans="1:17" x14ac:dyDescent="0.25">
      <c r="A40" s="85"/>
      <c r="B40" s="89"/>
      <c r="C40" s="90"/>
      <c r="D40" s="91"/>
      <c r="E40" s="91">
        <f t="shared" si="8"/>
        <v>0</v>
      </c>
      <c r="G40" s="85"/>
      <c r="H40" s="89"/>
      <c r="I40" s="90"/>
      <c r="J40" s="91"/>
      <c r="K40" s="91">
        <f t="shared" si="9"/>
        <v>0</v>
      </c>
      <c r="M40" s="85"/>
      <c r="N40" s="89"/>
      <c r="O40" s="90"/>
      <c r="P40" s="91"/>
      <c r="Q40" s="91">
        <f t="shared" si="10"/>
        <v>0</v>
      </c>
    </row>
    <row r="41" spans="1:17" ht="16.5" thickBot="1" x14ac:dyDescent="0.3">
      <c r="A41" s="85"/>
      <c r="B41" s="89"/>
      <c r="C41" s="90"/>
      <c r="D41" s="91"/>
      <c r="E41" s="92">
        <f t="shared" si="8"/>
        <v>0</v>
      </c>
      <c r="G41" s="85"/>
      <c r="H41" s="89"/>
      <c r="I41" s="90"/>
      <c r="J41" s="91"/>
      <c r="K41" s="92">
        <f t="shared" si="9"/>
        <v>0</v>
      </c>
      <c r="M41" s="85"/>
      <c r="N41" s="89"/>
      <c r="O41" s="90"/>
      <c r="P41" s="91"/>
      <c r="Q41" s="92">
        <f t="shared" si="10"/>
        <v>0</v>
      </c>
    </row>
    <row r="42" spans="1:17" ht="16.5" thickBot="1" x14ac:dyDescent="0.3">
      <c r="B42" s="93" t="s">
        <v>46</v>
      </c>
      <c r="C42" s="90" t="e">
        <f>SUM(C36:C41)-SMALL(C36:C41,1)-SMALL(C36:C41,2)</f>
        <v>#NUM!</v>
      </c>
      <c r="D42" s="91" t="e">
        <f>SUM(D36:D41)-SMALL(D36:D41,1)-SMALL(D36:D41,2)</f>
        <v>#NUM!</v>
      </c>
      <c r="E42" s="94" t="e">
        <f>SUM(C42:D42)</f>
        <v>#NUM!</v>
      </c>
      <c r="H42" s="93" t="s">
        <v>46</v>
      </c>
      <c r="I42" s="90" t="e">
        <f>SUM(I36:I41)-SMALL(I36:I41,1)-SMALL(I36:I41,2)</f>
        <v>#NUM!</v>
      </c>
      <c r="J42" s="91" t="e">
        <f>SUM(J36:J41)-SMALL(J36:J41,1)-SMALL(J36:J41,2)</f>
        <v>#NUM!</v>
      </c>
      <c r="K42" s="94" t="e">
        <f>SUM(I42:J42)</f>
        <v>#NUM!</v>
      </c>
      <c r="N42" s="93" t="s">
        <v>46</v>
      </c>
      <c r="O42" s="90" t="e">
        <f>SUM(O36:O41)-SMALL(O36:O41,1)-SMALL(O36:O41,2)</f>
        <v>#NUM!</v>
      </c>
      <c r="P42" s="91" t="e">
        <f>SUM(P36:P41)-SMALL(P36:P41,1)-SMALL(P36:P41,2)</f>
        <v>#NUM!</v>
      </c>
      <c r="Q42" s="94" t="e">
        <f>SUM(O42:P42)</f>
        <v>#NUM!</v>
      </c>
    </row>
    <row r="43" spans="1:17" x14ac:dyDescent="0.25">
      <c r="B43" s="95" t="s">
        <v>47</v>
      </c>
      <c r="H43" s="95" t="s">
        <v>47</v>
      </c>
      <c r="N43" s="95" t="s">
        <v>47</v>
      </c>
    </row>
    <row r="45" spans="1:17" x14ac:dyDescent="0.25">
      <c r="A45" s="80"/>
      <c r="B45" s="81"/>
      <c r="C45" s="81"/>
      <c r="D45" s="81"/>
      <c r="E45" s="82"/>
      <c r="G45" s="80"/>
      <c r="H45" s="81"/>
      <c r="I45" s="81"/>
      <c r="J45" s="81"/>
      <c r="K45" s="82"/>
      <c r="M45" s="80"/>
      <c r="N45" s="81"/>
      <c r="O45" s="81"/>
      <c r="P45" s="81"/>
      <c r="Q45" s="82"/>
    </row>
    <row r="46" spans="1:17" x14ac:dyDescent="0.25">
      <c r="A46" s="84" t="s">
        <v>41</v>
      </c>
      <c r="B46" s="84" t="s">
        <v>42</v>
      </c>
      <c r="C46" s="84" t="s">
        <v>43</v>
      </c>
      <c r="D46" s="84" t="s">
        <v>44</v>
      </c>
      <c r="E46" s="84" t="s">
        <v>45</v>
      </c>
      <c r="G46" s="84" t="s">
        <v>41</v>
      </c>
      <c r="H46" s="84" t="s">
        <v>42</v>
      </c>
      <c r="I46" s="84" t="s">
        <v>43</v>
      </c>
      <c r="J46" s="84" t="s">
        <v>44</v>
      </c>
      <c r="K46" s="84" t="s">
        <v>45</v>
      </c>
      <c r="M46" s="84" t="s">
        <v>41</v>
      </c>
      <c r="N46" s="84" t="s">
        <v>42</v>
      </c>
      <c r="O46" s="84" t="s">
        <v>43</v>
      </c>
      <c r="P46" s="84" t="s">
        <v>44</v>
      </c>
      <c r="Q46" s="84" t="s">
        <v>45</v>
      </c>
    </row>
    <row r="47" spans="1:17" x14ac:dyDescent="0.25">
      <c r="A47" s="85"/>
      <c r="B47" s="118"/>
      <c r="C47" s="87"/>
      <c r="D47" s="88"/>
      <c r="E47" s="88">
        <f t="shared" ref="E47:E52" si="11">SUM(C47,D47)</f>
        <v>0</v>
      </c>
      <c r="G47" s="85"/>
      <c r="H47" s="118"/>
      <c r="I47" s="87"/>
      <c r="J47" s="88"/>
      <c r="K47" s="88">
        <f t="shared" ref="K47:K52" si="12">SUM(I47,J47)</f>
        <v>0</v>
      </c>
      <c r="M47" s="85"/>
      <c r="N47" s="118"/>
      <c r="O47" s="87"/>
      <c r="P47" s="88"/>
      <c r="Q47" s="88">
        <f t="shared" ref="Q47:Q52" si="13">SUM(O47,P47)</f>
        <v>0</v>
      </c>
    </row>
    <row r="48" spans="1:17" x14ac:dyDescent="0.25">
      <c r="A48" s="85"/>
      <c r="B48" s="118"/>
      <c r="C48" s="90"/>
      <c r="D48" s="91"/>
      <c r="E48" s="91">
        <f t="shared" si="11"/>
        <v>0</v>
      </c>
      <c r="G48" s="85"/>
      <c r="H48" s="118"/>
      <c r="I48" s="90"/>
      <c r="J48" s="91"/>
      <c r="K48" s="91">
        <f t="shared" si="12"/>
        <v>0</v>
      </c>
      <c r="M48" s="85"/>
      <c r="N48" s="118"/>
      <c r="O48" s="90"/>
      <c r="P48" s="91"/>
      <c r="Q48" s="91">
        <f t="shared" si="13"/>
        <v>0</v>
      </c>
    </row>
    <row r="49" spans="1:17" x14ac:dyDescent="0.25">
      <c r="A49" s="85"/>
      <c r="B49" s="118"/>
      <c r="C49" s="90"/>
      <c r="D49" s="91"/>
      <c r="E49" s="91">
        <f t="shared" si="11"/>
        <v>0</v>
      </c>
      <c r="G49" s="85"/>
      <c r="H49" s="118"/>
      <c r="I49" s="90"/>
      <c r="J49" s="91"/>
      <c r="K49" s="91">
        <f t="shared" si="12"/>
        <v>0</v>
      </c>
      <c r="M49" s="85"/>
      <c r="N49" s="118"/>
      <c r="O49" s="90"/>
      <c r="P49" s="91"/>
      <c r="Q49" s="91">
        <f t="shared" si="13"/>
        <v>0</v>
      </c>
    </row>
    <row r="50" spans="1:17" x14ac:dyDescent="0.25">
      <c r="A50" s="85"/>
      <c r="B50" s="118"/>
      <c r="C50" s="90"/>
      <c r="D50" s="91"/>
      <c r="E50" s="91">
        <f t="shared" si="11"/>
        <v>0</v>
      </c>
      <c r="G50" s="85"/>
      <c r="H50" s="118"/>
      <c r="I50" s="90"/>
      <c r="J50" s="91"/>
      <c r="K50" s="91">
        <f t="shared" si="12"/>
        <v>0</v>
      </c>
      <c r="M50" s="85"/>
      <c r="N50" s="118"/>
      <c r="O50" s="90"/>
      <c r="P50" s="91"/>
      <c r="Q50" s="91">
        <f t="shared" si="13"/>
        <v>0</v>
      </c>
    </row>
    <row r="51" spans="1:17" x14ac:dyDescent="0.25">
      <c r="A51" s="85"/>
      <c r="B51" s="89"/>
      <c r="C51" s="90"/>
      <c r="D51" s="91"/>
      <c r="E51" s="91">
        <f t="shared" si="11"/>
        <v>0</v>
      </c>
      <c r="G51" s="85"/>
      <c r="H51" s="89"/>
      <c r="I51" s="90"/>
      <c r="J51" s="91"/>
      <c r="K51" s="91">
        <f t="shared" si="12"/>
        <v>0</v>
      </c>
      <c r="M51" s="85"/>
      <c r="N51" s="89"/>
      <c r="O51" s="90"/>
      <c r="P51" s="91"/>
      <c r="Q51" s="91">
        <f t="shared" si="13"/>
        <v>0</v>
      </c>
    </row>
    <row r="52" spans="1:17" ht="16.5" thickBot="1" x14ac:dyDescent="0.3">
      <c r="A52" s="85"/>
      <c r="B52" s="89"/>
      <c r="C52" s="90"/>
      <c r="D52" s="91"/>
      <c r="E52" s="92">
        <f t="shared" si="11"/>
        <v>0</v>
      </c>
      <c r="G52" s="85"/>
      <c r="H52" s="89"/>
      <c r="I52" s="90"/>
      <c r="J52" s="91"/>
      <c r="K52" s="92">
        <f t="shared" si="12"/>
        <v>0</v>
      </c>
      <c r="M52" s="85"/>
      <c r="N52" s="89"/>
      <c r="O52" s="90"/>
      <c r="P52" s="91"/>
      <c r="Q52" s="92">
        <f t="shared" si="13"/>
        <v>0</v>
      </c>
    </row>
    <row r="53" spans="1:17" ht="16.5" thickBot="1" x14ac:dyDescent="0.3">
      <c r="B53" s="93" t="s">
        <v>46</v>
      </c>
      <c r="C53" s="90" t="e">
        <f>SUM(C47:C52)-SMALL(C47:C52,1)-SMALL(C47:C52,2)</f>
        <v>#NUM!</v>
      </c>
      <c r="D53" s="91" t="e">
        <f>SUM(D47:D52)-SMALL(D47:D52,1)-SMALL(D47:D52,2)</f>
        <v>#NUM!</v>
      </c>
      <c r="E53" s="94" t="e">
        <f>SUM(C53:D53)</f>
        <v>#NUM!</v>
      </c>
      <c r="H53" s="93" t="s">
        <v>46</v>
      </c>
      <c r="I53" s="90" t="e">
        <f>SUM(I47:I52)-SMALL(I47:I52,1)-SMALL(I47:I52,2)</f>
        <v>#NUM!</v>
      </c>
      <c r="J53" s="91" t="e">
        <f>SUM(J47:J52)-SMALL(J47:J52,1)-SMALL(J47:J52,2)</f>
        <v>#NUM!</v>
      </c>
      <c r="K53" s="94" t="e">
        <f>SUM(I53:J53)</f>
        <v>#NUM!</v>
      </c>
      <c r="N53" s="93" t="s">
        <v>46</v>
      </c>
      <c r="O53" s="90" t="e">
        <f>SUM(O47:O52)-SMALL(O47:O52,1)-SMALL(O47:O52,2)</f>
        <v>#NUM!</v>
      </c>
      <c r="P53" s="91" t="e">
        <f>SUM(P47:P52)-SMALL(P47:P52,1)-SMALL(P47:P52,2)</f>
        <v>#NUM!</v>
      </c>
      <c r="Q53" s="94" t="e">
        <f>SUM(O53:P53)</f>
        <v>#NUM!</v>
      </c>
    </row>
    <row r="54" spans="1:17" x14ac:dyDescent="0.25">
      <c r="B54" s="95" t="s">
        <v>47</v>
      </c>
      <c r="H54" s="95" t="s">
        <v>47</v>
      </c>
      <c r="N54" s="95" t="s">
        <v>47</v>
      </c>
    </row>
    <row r="56" spans="1:17" x14ac:dyDescent="0.25">
      <c r="A56" s="80"/>
      <c r="B56" s="81"/>
      <c r="C56" s="81"/>
      <c r="D56" s="81"/>
      <c r="E56" s="82"/>
      <c r="G56" s="80"/>
      <c r="H56" s="81"/>
      <c r="I56" s="81"/>
      <c r="J56" s="81"/>
      <c r="K56" s="82"/>
      <c r="M56" s="80"/>
      <c r="N56" s="81"/>
      <c r="O56" s="81"/>
      <c r="P56" s="81"/>
      <c r="Q56" s="82"/>
    </row>
    <row r="57" spans="1:17" x14ac:dyDescent="0.25">
      <c r="A57" s="84" t="s">
        <v>41</v>
      </c>
      <c r="B57" s="84" t="s">
        <v>42</v>
      </c>
      <c r="C57" s="84" t="s">
        <v>43</v>
      </c>
      <c r="D57" s="84" t="s">
        <v>44</v>
      </c>
      <c r="E57" s="84" t="s">
        <v>45</v>
      </c>
      <c r="G57" s="84" t="s">
        <v>41</v>
      </c>
      <c r="H57" s="84" t="s">
        <v>42</v>
      </c>
      <c r="I57" s="84" t="s">
        <v>43</v>
      </c>
      <c r="J57" s="84" t="s">
        <v>44</v>
      </c>
      <c r="K57" s="84" t="s">
        <v>45</v>
      </c>
      <c r="M57" s="84" t="s">
        <v>41</v>
      </c>
      <c r="N57" s="84" t="s">
        <v>42</v>
      </c>
      <c r="O57" s="84" t="s">
        <v>43</v>
      </c>
      <c r="P57" s="84" t="s">
        <v>44</v>
      </c>
      <c r="Q57" s="84" t="s">
        <v>45</v>
      </c>
    </row>
    <row r="58" spans="1:17" x14ac:dyDescent="0.25">
      <c r="A58" s="85"/>
      <c r="B58" s="118"/>
      <c r="C58" s="87"/>
      <c r="D58" s="88"/>
      <c r="E58" s="88">
        <f t="shared" ref="E58:E63" si="14">SUM(C58,D58)</f>
        <v>0</v>
      </c>
      <c r="G58" s="85"/>
      <c r="H58" s="118"/>
      <c r="I58" s="87"/>
      <c r="J58" s="88"/>
      <c r="K58" s="88">
        <f t="shared" ref="K58:K63" si="15">SUM(I58,J58)</f>
        <v>0</v>
      </c>
      <c r="M58" s="85"/>
      <c r="N58" s="118"/>
      <c r="O58" s="87"/>
      <c r="P58" s="88"/>
      <c r="Q58" s="88">
        <f t="shared" ref="Q58:Q63" si="16">SUM(O58,P58)</f>
        <v>0</v>
      </c>
    </row>
    <row r="59" spans="1:17" x14ac:dyDescent="0.25">
      <c r="A59" s="85"/>
      <c r="B59" s="118"/>
      <c r="C59" s="90"/>
      <c r="D59" s="91"/>
      <c r="E59" s="91">
        <f t="shared" si="14"/>
        <v>0</v>
      </c>
      <c r="G59" s="85"/>
      <c r="H59" s="118"/>
      <c r="I59" s="90"/>
      <c r="J59" s="91"/>
      <c r="K59" s="91">
        <f t="shared" si="15"/>
        <v>0</v>
      </c>
      <c r="M59" s="85"/>
      <c r="N59" s="118"/>
      <c r="O59" s="90"/>
      <c r="P59" s="91"/>
      <c r="Q59" s="91">
        <f t="shared" si="16"/>
        <v>0</v>
      </c>
    </row>
    <row r="60" spans="1:17" x14ac:dyDescent="0.25">
      <c r="A60" s="85"/>
      <c r="B60" s="118"/>
      <c r="C60" s="90"/>
      <c r="D60" s="91"/>
      <c r="E60" s="91">
        <f t="shared" si="14"/>
        <v>0</v>
      </c>
      <c r="G60" s="85"/>
      <c r="H60" s="118"/>
      <c r="I60" s="90"/>
      <c r="J60" s="91"/>
      <c r="K60" s="91">
        <f t="shared" si="15"/>
        <v>0</v>
      </c>
      <c r="M60" s="85"/>
      <c r="N60" s="118"/>
      <c r="O60" s="90"/>
      <c r="P60" s="91"/>
      <c r="Q60" s="91">
        <f t="shared" si="16"/>
        <v>0</v>
      </c>
    </row>
    <row r="61" spans="1:17" x14ac:dyDescent="0.25">
      <c r="A61" s="85"/>
      <c r="B61" s="118"/>
      <c r="C61" s="90"/>
      <c r="D61" s="91"/>
      <c r="E61" s="91">
        <f t="shared" si="14"/>
        <v>0</v>
      </c>
      <c r="G61" s="85"/>
      <c r="H61" s="118"/>
      <c r="I61" s="90"/>
      <c r="J61" s="91"/>
      <c r="K61" s="91">
        <f t="shared" si="15"/>
        <v>0</v>
      </c>
      <c r="M61" s="85"/>
      <c r="N61" s="118"/>
      <c r="O61" s="90"/>
      <c r="P61" s="91"/>
      <c r="Q61" s="91">
        <f t="shared" si="16"/>
        <v>0</v>
      </c>
    </row>
    <row r="62" spans="1:17" x14ac:dyDescent="0.25">
      <c r="A62" s="85"/>
      <c r="B62" s="89"/>
      <c r="C62" s="90"/>
      <c r="D62" s="91"/>
      <c r="E62" s="91">
        <f t="shared" si="14"/>
        <v>0</v>
      </c>
      <c r="G62" s="85"/>
      <c r="H62" s="89"/>
      <c r="I62" s="90"/>
      <c r="J62" s="91"/>
      <c r="K62" s="91">
        <f t="shared" si="15"/>
        <v>0</v>
      </c>
      <c r="M62" s="85"/>
      <c r="N62" s="89"/>
      <c r="O62" s="90"/>
      <c r="P62" s="91"/>
      <c r="Q62" s="91">
        <f t="shared" si="16"/>
        <v>0</v>
      </c>
    </row>
    <row r="63" spans="1:17" ht="16.5" thickBot="1" x14ac:dyDescent="0.3">
      <c r="A63" s="85"/>
      <c r="B63" s="89"/>
      <c r="C63" s="90"/>
      <c r="D63" s="91"/>
      <c r="E63" s="92">
        <f t="shared" si="14"/>
        <v>0</v>
      </c>
      <c r="G63" s="85"/>
      <c r="H63" s="89"/>
      <c r="I63" s="90"/>
      <c r="J63" s="91"/>
      <c r="K63" s="92">
        <f t="shared" si="15"/>
        <v>0</v>
      </c>
      <c r="M63" s="85"/>
      <c r="N63" s="89"/>
      <c r="O63" s="90"/>
      <c r="P63" s="91"/>
      <c r="Q63" s="92">
        <f t="shared" si="16"/>
        <v>0</v>
      </c>
    </row>
    <row r="64" spans="1:17" ht="16.5" thickBot="1" x14ac:dyDescent="0.3">
      <c r="B64" s="93" t="s">
        <v>46</v>
      </c>
      <c r="C64" s="90" t="e">
        <f>SUM(C58:C63)-SMALL(C58:C63,1)-SMALL(C58:C63,2)</f>
        <v>#NUM!</v>
      </c>
      <c r="D64" s="91" t="e">
        <f>SUM(D58:D63)-SMALL(D58:D63,1)-SMALL(D58:D63,2)</f>
        <v>#NUM!</v>
      </c>
      <c r="E64" s="94" t="e">
        <f>SUM(C64:D64)</f>
        <v>#NUM!</v>
      </c>
      <c r="H64" s="93" t="s">
        <v>46</v>
      </c>
      <c r="I64" s="90" t="e">
        <f>SUM(I58:I63)-SMALL(I58:I63,1)-SMALL(I58:I63,2)</f>
        <v>#NUM!</v>
      </c>
      <c r="J64" s="91" t="e">
        <f>SUM(J58:J63)-SMALL(J58:J63,1)-SMALL(J58:J63,2)</f>
        <v>#NUM!</v>
      </c>
      <c r="K64" s="94" t="e">
        <f>SUM(I64:J64)</f>
        <v>#NUM!</v>
      </c>
      <c r="N64" s="93" t="s">
        <v>46</v>
      </c>
      <c r="O64" s="90" t="e">
        <f>SUM(O58:O63)-SMALL(O58:O63,1)-SMALL(O58:O63,2)</f>
        <v>#NUM!</v>
      </c>
      <c r="P64" s="91" t="e">
        <f>SUM(P58:P63)-SMALL(P58:P63,1)-SMALL(P58:P63,2)</f>
        <v>#NUM!</v>
      </c>
      <c r="Q64" s="94" t="e">
        <f>SUM(O64:P64)</f>
        <v>#NUM!</v>
      </c>
    </row>
    <row r="65" spans="2:14" x14ac:dyDescent="0.25">
      <c r="B65" s="95" t="s">
        <v>47</v>
      </c>
      <c r="H65" s="95" t="s">
        <v>47</v>
      </c>
      <c r="N65" s="95" t="s">
        <v>47</v>
      </c>
    </row>
  </sheetData>
  <conditionalFormatting sqref="P2:P4">
    <cfRule type="cellIs" dxfId="368" priority="28" operator="equal">
      <formula>3</formula>
    </cfRule>
    <cfRule type="cellIs" dxfId="367" priority="29" operator="equal">
      <formula>2</formula>
    </cfRule>
    <cfRule type="cellIs" dxfId="366" priority="30" operator="equal">
      <formula>1</formula>
    </cfRule>
  </conditionalFormatting>
  <conditionalFormatting sqref="P5">
    <cfRule type="cellIs" dxfId="365" priority="25" operator="equal">
      <formula>3</formula>
    </cfRule>
    <cfRule type="cellIs" dxfId="364" priority="26" operator="equal">
      <formula>2</formula>
    </cfRule>
    <cfRule type="cellIs" dxfId="363" priority="27" operator="equal">
      <formula>1</formula>
    </cfRule>
  </conditionalFormatting>
  <conditionalFormatting sqref="P6">
    <cfRule type="cellIs" dxfId="362" priority="22" operator="equal">
      <formula>3</formula>
    </cfRule>
    <cfRule type="cellIs" dxfId="361" priority="23" operator="equal">
      <formula>2</formula>
    </cfRule>
    <cfRule type="cellIs" dxfId="360" priority="24" operator="equal">
      <formula>1</formula>
    </cfRule>
  </conditionalFormatting>
  <conditionalFormatting sqref="P7:P9">
    <cfRule type="cellIs" dxfId="359" priority="19" operator="equal">
      <formula>3</formula>
    </cfRule>
    <cfRule type="cellIs" dxfId="358" priority="20" operator="equal">
      <formula>2</formula>
    </cfRule>
    <cfRule type="cellIs" dxfId="357" priority="21" operator="equal">
      <formula>1</formula>
    </cfRule>
  </conditionalFormatting>
  <conditionalFormatting sqref="P10">
    <cfRule type="cellIs" dxfId="356" priority="16" operator="equal">
      <formula>3</formula>
    </cfRule>
    <cfRule type="cellIs" dxfId="355" priority="17" operator="equal">
      <formula>2</formula>
    </cfRule>
    <cfRule type="cellIs" dxfId="354" priority="18" operator="equal">
      <formula>1</formula>
    </cfRule>
  </conditionalFormatting>
  <conditionalFormatting sqref="P11">
    <cfRule type="cellIs" dxfId="353" priority="13" operator="equal">
      <formula>3</formula>
    </cfRule>
    <cfRule type="cellIs" dxfId="352" priority="14" operator="equal">
      <formula>2</formula>
    </cfRule>
    <cfRule type="cellIs" dxfId="351" priority="15" operator="equal">
      <formula>1</formula>
    </cfRule>
  </conditionalFormatting>
  <conditionalFormatting sqref="P12:P14">
    <cfRule type="cellIs" dxfId="350" priority="10" operator="equal">
      <formula>3</formula>
    </cfRule>
    <cfRule type="cellIs" dxfId="349" priority="11" operator="equal">
      <formula>2</formula>
    </cfRule>
    <cfRule type="cellIs" dxfId="348" priority="12" operator="equal">
      <formula>1</formula>
    </cfRule>
  </conditionalFormatting>
  <conditionalFormatting sqref="P15">
    <cfRule type="cellIs" dxfId="347" priority="7" operator="equal">
      <formula>3</formula>
    </cfRule>
    <cfRule type="cellIs" dxfId="346" priority="8" operator="equal">
      <formula>2</formula>
    </cfRule>
    <cfRule type="cellIs" dxfId="345" priority="9" operator="equal">
      <formula>1</formula>
    </cfRule>
  </conditionalFormatting>
  <conditionalFormatting sqref="P16">
    <cfRule type="cellIs" dxfId="344" priority="4" operator="equal">
      <formula>3</formula>
    </cfRule>
    <cfRule type="cellIs" dxfId="343" priority="5" operator="equal">
      <formula>2</formula>
    </cfRule>
    <cfRule type="cellIs" dxfId="342" priority="6" operator="equal">
      <formula>1</formula>
    </cfRule>
  </conditionalFormatting>
  <conditionalFormatting sqref="P17">
    <cfRule type="cellIs" dxfId="341" priority="1" operator="equal">
      <formula>3</formula>
    </cfRule>
    <cfRule type="cellIs" dxfId="340" priority="2" operator="equal">
      <formula>2</formula>
    </cfRule>
    <cfRule type="cellIs" dxfId="339" priority="3" operator="equal">
      <formula>1</formula>
    </cfRule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D7" sqref="D7"/>
    </sheetView>
  </sheetViews>
  <sheetFormatPr defaultRowHeight="15.75" x14ac:dyDescent="0.25"/>
  <cols>
    <col min="1" max="1" width="5.625" customWidth="1"/>
    <col min="2" max="2" width="16.625" customWidth="1"/>
    <col min="7" max="7" width="5.625" customWidth="1"/>
    <col min="8" max="8" width="16.625" customWidth="1"/>
    <col min="13" max="13" width="5.625" customWidth="1"/>
    <col min="14" max="14" width="16.625" customWidth="1"/>
  </cols>
  <sheetData>
    <row r="1" spans="1:17" x14ac:dyDescent="0.25">
      <c r="A1" s="80" t="s">
        <v>199</v>
      </c>
      <c r="B1" s="81"/>
      <c r="C1" s="81"/>
      <c r="D1" s="81"/>
      <c r="E1" s="82"/>
      <c r="F1" s="83"/>
      <c r="G1" s="80"/>
      <c r="H1" s="81"/>
      <c r="I1" s="81"/>
      <c r="J1" s="81"/>
      <c r="K1" s="82"/>
      <c r="L1" s="83"/>
      <c r="M1" s="106"/>
      <c r="N1" s="97" t="s">
        <v>48</v>
      </c>
      <c r="O1" s="98" t="s">
        <v>45</v>
      </c>
      <c r="P1" s="99" t="s">
        <v>49</v>
      </c>
      <c r="Q1" s="106"/>
    </row>
    <row r="2" spans="1:17" x14ac:dyDescent="0.25">
      <c r="A2" s="84" t="s">
        <v>41</v>
      </c>
      <c r="B2" s="84" t="s">
        <v>42</v>
      </c>
      <c r="C2" s="84" t="s">
        <v>43</v>
      </c>
      <c r="D2" s="84" t="s">
        <v>44</v>
      </c>
      <c r="E2" s="84" t="s">
        <v>45</v>
      </c>
      <c r="G2" s="84" t="s">
        <v>41</v>
      </c>
      <c r="H2" s="84" t="s">
        <v>42</v>
      </c>
      <c r="I2" s="84" t="s">
        <v>43</v>
      </c>
      <c r="J2" s="84" t="s">
        <v>44</v>
      </c>
      <c r="K2" s="84" t="s">
        <v>45</v>
      </c>
      <c r="M2" s="107"/>
      <c r="N2" s="100" t="s">
        <v>455</v>
      </c>
      <c r="O2" s="101">
        <f>E9</f>
        <v>72.45</v>
      </c>
      <c r="P2" s="102">
        <f>SUMPRODUCT((O$18:O$20&gt;O2)/COUNTIF(O$18:O$20,O$18:O$20&amp;""))+1</f>
        <v>1</v>
      </c>
      <c r="Q2" s="107"/>
    </row>
    <row r="3" spans="1:17" x14ac:dyDescent="0.25">
      <c r="A3" s="85" t="s">
        <v>916</v>
      </c>
      <c r="B3" s="118" t="s">
        <v>474</v>
      </c>
      <c r="C3" s="87">
        <v>8.1</v>
      </c>
      <c r="D3" s="88">
        <v>8.8000000000000007</v>
      </c>
      <c r="E3" s="88">
        <f t="shared" ref="E3:E8" si="0">SUM(C3,D3)</f>
        <v>16.899999999999999</v>
      </c>
      <c r="G3" s="85"/>
      <c r="H3" s="118"/>
      <c r="I3" s="87"/>
      <c r="J3" s="88"/>
      <c r="K3" s="88">
        <f t="shared" ref="K3:K8" si="1">SUM(I3,J3)</f>
        <v>0</v>
      </c>
      <c r="M3" s="108"/>
      <c r="N3" s="100"/>
      <c r="O3" s="103" t="e">
        <f>K9</f>
        <v>#NUM!</v>
      </c>
      <c r="P3" s="102" t="e">
        <f t="shared" ref="P3:P6" si="2">SUMPRODUCT((O$18:O$20&gt;O3)/COUNTIF(O$18:O$20,O$18:O$20&amp;""))+1</f>
        <v>#NUM!</v>
      </c>
      <c r="Q3" s="109"/>
    </row>
    <row r="4" spans="1:17" x14ac:dyDescent="0.25">
      <c r="A4" s="85" t="s">
        <v>917</v>
      </c>
      <c r="B4" s="118" t="s">
        <v>475</v>
      </c>
      <c r="C4" s="90">
        <v>9.1999999999999993</v>
      </c>
      <c r="D4" s="91">
        <v>9.5</v>
      </c>
      <c r="E4" s="91">
        <f t="shared" si="0"/>
        <v>18.7</v>
      </c>
      <c r="G4" s="85"/>
      <c r="H4" s="118"/>
      <c r="I4" s="90"/>
      <c r="J4" s="91"/>
      <c r="K4" s="91">
        <f t="shared" si="1"/>
        <v>0</v>
      </c>
      <c r="M4" s="108"/>
      <c r="N4" s="100"/>
      <c r="O4" s="104" t="e">
        <f>E20</f>
        <v>#NUM!</v>
      </c>
      <c r="P4" s="102" t="e">
        <f t="shared" si="2"/>
        <v>#NUM!</v>
      </c>
      <c r="Q4" s="109"/>
    </row>
    <row r="5" spans="1:17" x14ac:dyDescent="0.25">
      <c r="A5" s="85" t="s">
        <v>918</v>
      </c>
      <c r="B5" s="118" t="s">
        <v>476</v>
      </c>
      <c r="C5" s="90">
        <v>9.3000000000000007</v>
      </c>
      <c r="D5" s="91">
        <v>9.35</v>
      </c>
      <c r="E5" s="91">
        <f t="shared" si="0"/>
        <v>18.649999999999999</v>
      </c>
      <c r="G5" s="85"/>
      <c r="H5" s="118"/>
      <c r="I5" s="90"/>
      <c r="J5" s="91"/>
      <c r="K5" s="91">
        <f t="shared" si="1"/>
        <v>0</v>
      </c>
      <c r="M5" s="108"/>
      <c r="N5" s="100"/>
      <c r="O5" s="103" t="e">
        <f>K20</f>
        <v>#NUM!</v>
      </c>
      <c r="P5" s="102" t="e">
        <f t="shared" si="2"/>
        <v>#NUM!</v>
      </c>
      <c r="Q5" s="109"/>
    </row>
    <row r="6" spans="1:17" x14ac:dyDescent="0.25">
      <c r="A6" s="85" t="s">
        <v>919</v>
      </c>
      <c r="B6" s="118" t="s">
        <v>477</v>
      </c>
      <c r="C6" s="90">
        <v>9.4</v>
      </c>
      <c r="D6" s="91">
        <v>8.8000000000000007</v>
      </c>
      <c r="E6" s="91">
        <f t="shared" si="0"/>
        <v>18.200000000000003</v>
      </c>
      <c r="G6" s="85"/>
      <c r="H6" s="118"/>
      <c r="I6" s="90"/>
      <c r="J6" s="91"/>
      <c r="K6" s="91">
        <f t="shared" si="1"/>
        <v>0</v>
      </c>
      <c r="M6" s="108"/>
      <c r="N6" s="100"/>
      <c r="O6" s="104" t="e">
        <f>E31</f>
        <v>#NUM!</v>
      </c>
      <c r="P6" s="102" t="e">
        <f t="shared" si="2"/>
        <v>#NUM!</v>
      </c>
      <c r="Q6" s="109"/>
    </row>
    <row r="7" spans="1:17" x14ac:dyDescent="0.25">
      <c r="A7" s="85" t="s">
        <v>920</v>
      </c>
      <c r="B7" s="118" t="s">
        <v>1104</v>
      </c>
      <c r="C7" s="90">
        <v>0</v>
      </c>
      <c r="D7" s="91">
        <v>0</v>
      </c>
      <c r="E7" s="91">
        <f t="shared" si="0"/>
        <v>0</v>
      </c>
      <c r="G7" s="85"/>
      <c r="H7" s="118"/>
      <c r="I7" s="90"/>
      <c r="J7" s="91"/>
      <c r="K7" s="91">
        <f t="shared" si="1"/>
        <v>0</v>
      </c>
      <c r="M7" s="108"/>
      <c r="N7" s="100"/>
      <c r="O7" s="101" t="e">
        <f>K31</f>
        <v>#NUM!</v>
      </c>
      <c r="P7" s="102" t="e">
        <f>SUMPRODUCT((O$18:O$20&gt;O7)/COUNTIF(O$18:O$20,O$18:O$20&amp;""))+1</f>
        <v>#NUM!</v>
      </c>
      <c r="Q7" s="109"/>
    </row>
    <row r="8" spans="1:17" ht="16.5" thickBot="1" x14ac:dyDescent="0.3">
      <c r="A8" s="85" t="s">
        <v>921</v>
      </c>
      <c r="B8" s="112"/>
      <c r="C8" s="90">
        <v>0</v>
      </c>
      <c r="D8" s="91">
        <v>0</v>
      </c>
      <c r="E8" s="92">
        <f t="shared" si="0"/>
        <v>0</v>
      </c>
      <c r="F8" s="83"/>
      <c r="G8" s="85"/>
      <c r="H8" s="118"/>
      <c r="I8" s="90"/>
      <c r="J8" s="91"/>
      <c r="K8" s="92">
        <f t="shared" si="1"/>
        <v>0</v>
      </c>
      <c r="L8" s="83"/>
      <c r="M8" s="108"/>
      <c r="N8" s="100"/>
      <c r="O8" s="103" t="e">
        <f>Q31</f>
        <v>#NUM!</v>
      </c>
      <c r="P8" s="102" t="e">
        <f t="shared" ref="P8:P11" si="3">SUMPRODUCT((O$18:O$20&gt;O8)/COUNTIF(O$18:O$20,O$18:O$20&amp;""))+1</f>
        <v>#NUM!</v>
      </c>
      <c r="Q8" s="109"/>
    </row>
    <row r="9" spans="1:17" ht="16.5" thickBot="1" x14ac:dyDescent="0.3">
      <c r="B9" s="93" t="s">
        <v>46</v>
      </c>
      <c r="C9" s="90">
        <f>SUM(C3:C8)-SMALL(C3:C8,1)-SMALL(C3:C8,2)</f>
        <v>36</v>
      </c>
      <c r="D9" s="91">
        <f>SUM(D3:D8)-SMALL(D3:D8,1)-SMALL(D3:D8,2)</f>
        <v>36.450000000000003</v>
      </c>
      <c r="E9" s="94">
        <f>SUM(C9:D9)</f>
        <v>72.45</v>
      </c>
      <c r="F9" s="83"/>
      <c r="H9" s="93" t="s">
        <v>46</v>
      </c>
      <c r="I9" s="90" t="e">
        <f>SUM(I3:I8)-SMALL(I3:I8,1)-SMALL(I3:I8,2)</f>
        <v>#NUM!</v>
      </c>
      <c r="J9" s="91" t="e">
        <f>SUM(J3:J8)-SMALL(J3:J8,1)-SMALL(J3:J8,2)</f>
        <v>#NUM!</v>
      </c>
      <c r="K9" s="94" t="e">
        <f>SUM(I9:J9)</f>
        <v>#NUM!</v>
      </c>
      <c r="L9" s="83"/>
      <c r="M9" s="105"/>
      <c r="N9" s="100"/>
      <c r="O9" s="104" t="e">
        <f>E42</f>
        <v>#NUM!</v>
      </c>
      <c r="P9" s="102" t="e">
        <f t="shared" si="3"/>
        <v>#NUM!</v>
      </c>
      <c r="Q9" s="110"/>
    </row>
    <row r="10" spans="1:17" x14ac:dyDescent="0.25">
      <c r="B10" s="95" t="s">
        <v>47</v>
      </c>
      <c r="D10" s="93"/>
      <c r="E10" s="96"/>
      <c r="H10" s="95" t="s">
        <v>47</v>
      </c>
      <c r="J10" s="93"/>
      <c r="K10" s="96"/>
      <c r="M10" s="105"/>
      <c r="N10" s="100"/>
      <c r="O10" s="103" t="e">
        <f>K42</f>
        <v>#NUM!</v>
      </c>
      <c r="P10" s="102" t="e">
        <f t="shared" si="3"/>
        <v>#NUM!</v>
      </c>
      <c r="Q10" s="111"/>
    </row>
    <row r="11" spans="1:17" x14ac:dyDescent="0.25">
      <c r="N11" s="100"/>
      <c r="O11" s="104" t="e">
        <f>Q42</f>
        <v>#NUM!</v>
      </c>
      <c r="P11" s="102" t="e">
        <f t="shared" si="3"/>
        <v>#NUM!</v>
      </c>
    </row>
    <row r="12" spans="1:17" x14ac:dyDescent="0.25">
      <c r="A12" s="80"/>
      <c r="B12" s="81"/>
      <c r="C12" s="81"/>
      <c r="D12" s="81"/>
      <c r="E12" s="82"/>
      <c r="G12" s="80"/>
      <c r="H12" s="81"/>
      <c r="I12" s="81"/>
      <c r="J12" s="81"/>
      <c r="K12" s="82"/>
      <c r="N12" s="100"/>
      <c r="O12" s="101" t="e">
        <f>E53</f>
        <v>#NUM!</v>
      </c>
      <c r="P12" s="102" t="e">
        <f>SUMPRODUCT((O$18:O$20&gt;O12)/COUNTIF(O$18:O$20,O$18:O$20&amp;""))+1</f>
        <v>#NUM!</v>
      </c>
    </row>
    <row r="13" spans="1:17" x14ac:dyDescent="0.25">
      <c r="A13" s="84" t="s">
        <v>41</v>
      </c>
      <c r="B13" s="84" t="s">
        <v>42</v>
      </c>
      <c r="C13" s="84" t="s">
        <v>43</v>
      </c>
      <c r="D13" s="84" t="s">
        <v>44</v>
      </c>
      <c r="E13" s="84" t="s">
        <v>45</v>
      </c>
      <c r="G13" s="84" t="s">
        <v>41</v>
      </c>
      <c r="H13" s="84" t="s">
        <v>42</v>
      </c>
      <c r="I13" s="84" t="s">
        <v>43</v>
      </c>
      <c r="J13" s="84" t="s">
        <v>44</v>
      </c>
      <c r="K13" s="84" t="s">
        <v>45</v>
      </c>
      <c r="N13" s="100"/>
      <c r="O13" s="103" t="e">
        <f>K53</f>
        <v>#NUM!</v>
      </c>
      <c r="P13" s="102" t="e">
        <f t="shared" ref="P13:P17" si="4">SUMPRODUCT((O$18:O$20&gt;O13)/COUNTIF(O$18:O$20,O$18:O$20&amp;""))+1</f>
        <v>#NUM!</v>
      </c>
    </row>
    <row r="14" spans="1:17" x14ac:dyDescent="0.25">
      <c r="A14" s="85"/>
      <c r="B14" s="118"/>
      <c r="C14" s="87"/>
      <c r="D14" s="88"/>
      <c r="E14" s="88">
        <f t="shared" ref="E14:E19" si="5">SUM(C14,D14)</f>
        <v>0</v>
      </c>
      <c r="G14" s="85"/>
      <c r="H14" s="118"/>
      <c r="I14" s="87"/>
      <c r="J14" s="88"/>
      <c r="K14" s="88">
        <f t="shared" ref="K14:K19" si="6">SUM(I14,J14)</f>
        <v>0</v>
      </c>
      <c r="N14" s="100"/>
      <c r="O14" s="104" t="e">
        <f>Q53</f>
        <v>#NUM!</v>
      </c>
      <c r="P14" s="102" t="e">
        <f t="shared" si="4"/>
        <v>#NUM!</v>
      </c>
    </row>
    <row r="15" spans="1:17" x14ac:dyDescent="0.25">
      <c r="A15" s="85"/>
      <c r="B15" s="118"/>
      <c r="C15" s="90"/>
      <c r="D15" s="91"/>
      <c r="E15" s="91">
        <f t="shared" si="5"/>
        <v>0</v>
      </c>
      <c r="G15" s="85"/>
      <c r="H15" s="118"/>
      <c r="I15" s="90"/>
      <c r="J15" s="91"/>
      <c r="K15" s="91">
        <f t="shared" si="6"/>
        <v>0</v>
      </c>
      <c r="N15" s="100"/>
      <c r="O15" s="103" t="e">
        <f>E64</f>
        <v>#NUM!</v>
      </c>
      <c r="P15" s="102" t="e">
        <f t="shared" si="4"/>
        <v>#NUM!</v>
      </c>
    </row>
    <row r="16" spans="1:17" x14ac:dyDescent="0.25">
      <c r="A16" s="85"/>
      <c r="B16" s="118"/>
      <c r="C16" s="90"/>
      <c r="D16" s="91"/>
      <c r="E16" s="91">
        <f t="shared" si="5"/>
        <v>0</v>
      </c>
      <c r="G16" s="85"/>
      <c r="H16" s="118"/>
      <c r="I16" s="90"/>
      <c r="J16" s="91"/>
      <c r="K16" s="91">
        <f t="shared" si="6"/>
        <v>0</v>
      </c>
      <c r="N16" s="100"/>
      <c r="O16" s="104" t="e">
        <f>K64</f>
        <v>#NUM!</v>
      </c>
      <c r="P16" s="102" t="e">
        <f t="shared" si="4"/>
        <v>#NUM!</v>
      </c>
    </row>
    <row r="17" spans="1:17" x14ac:dyDescent="0.25">
      <c r="A17" s="85"/>
      <c r="B17" s="118"/>
      <c r="C17" s="90"/>
      <c r="D17" s="91"/>
      <c r="E17" s="91">
        <f t="shared" si="5"/>
        <v>0</v>
      </c>
      <c r="G17" s="85"/>
      <c r="H17" s="118"/>
      <c r="I17" s="90"/>
      <c r="J17" s="91"/>
      <c r="K17" s="91">
        <f t="shared" si="6"/>
        <v>0</v>
      </c>
      <c r="N17" s="100"/>
      <c r="O17" s="103" t="e">
        <f>Q64</f>
        <v>#NUM!</v>
      </c>
      <c r="P17" s="102" t="e">
        <f t="shared" si="4"/>
        <v>#NUM!</v>
      </c>
    </row>
    <row r="18" spans="1:17" x14ac:dyDescent="0.25">
      <c r="A18" s="85"/>
      <c r="B18" s="118"/>
      <c r="C18" s="90"/>
      <c r="D18" s="91"/>
      <c r="E18" s="91">
        <f t="shared" si="5"/>
        <v>0</v>
      </c>
      <c r="G18" s="85"/>
      <c r="H18" s="118"/>
      <c r="I18" s="90"/>
      <c r="J18" s="91"/>
      <c r="K18" s="91">
        <f t="shared" si="6"/>
        <v>0</v>
      </c>
    </row>
    <row r="19" spans="1:17" ht="16.5" thickBot="1" x14ac:dyDescent="0.3">
      <c r="A19" s="85"/>
      <c r="B19" s="118"/>
      <c r="C19" s="90"/>
      <c r="D19" s="91"/>
      <c r="E19" s="92">
        <f t="shared" si="5"/>
        <v>0</v>
      </c>
      <c r="G19" s="85"/>
      <c r="H19" s="118"/>
      <c r="I19" s="90"/>
      <c r="J19" s="91"/>
      <c r="K19" s="92">
        <f t="shared" si="6"/>
        <v>0</v>
      </c>
    </row>
    <row r="20" spans="1:17" ht="16.5" thickBot="1" x14ac:dyDescent="0.3">
      <c r="B20" s="93" t="s">
        <v>46</v>
      </c>
      <c r="C20" s="90" t="e">
        <f>SUM(C14:C19)-SMALL(C14:C19,1)-SMALL(C14:C19,2)</f>
        <v>#NUM!</v>
      </c>
      <c r="D20" s="91" t="e">
        <f>SUM(D14:D19)-SMALL(D14:D19,1)-SMALL(D14:D19,2)</f>
        <v>#NUM!</v>
      </c>
      <c r="E20" s="94" t="e">
        <f>SUM(C20:D20)</f>
        <v>#NUM!</v>
      </c>
      <c r="H20" s="93" t="s">
        <v>46</v>
      </c>
      <c r="I20" s="90" t="e">
        <f>SUM(I14:I19)-SMALL(I14:I19,1)-SMALL(I14:I19,2)</f>
        <v>#NUM!</v>
      </c>
      <c r="J20" s="91" t="e">
        <f>SUM(J14:J19)-SMALL(J14:J19,1)-SMALL(J14:J19,2)</f>
        <v>#NUM!</v>
      </c>
      <c r="K20" s="94" t="e">
        <f>SUM(I20:J20)</f>
        <v>#NUM!</v>
      </c>
    </row>
    <row r="21" spans="1:17" x14ac:dyDescent="0.25">
      <c r="B21" s="95" t="s">
        <v>47</v>
      </c>
      <c r="D21" s="93"/>
      <c r="E21" s="96"/>
      <c r="H21" s="95" t="s">
        <v>47</v>
      </c>
      <c r="J21" s="93"/>
      <c r="K21" s="96"/>
    </row>
    <row r="23" spans="1:17" x14ac:dyDescent="0.25">
      <c r="A23" s="80"/>
      <c r="B23" s="81"/>
      <c r="C23" s="81"/>
      <c r="D23" s="81"/>
      <c r="E23" s="82"/>
      <c r="G23" s="80"/>
      <c r="H23" s="81"/>
      <c r="I23" s="81"/>
      <c r="J23" s="81"/>
      <c r="K23" s="82"/>
      <c r="M23" s="80"/>
      <c r="N23" s="81"/>
      <c r="O23" s="81"/>
      <c r="P23" s="81"/>
      <c r="Q23" s="82"/>
    </row>
    <row r="24" spans="1:17" x14ac:dyDescent="0.25">
      <c r="A24" s="84" t="s">
        <v>41</v>
      </c>
      <c r="B24" s="84" t="s">
        <v>42</v>
      </c>
      <c r="C24" s="84" t="s">
        <v>43</v>
      </c>
      <c r="D24" s="84" t="s">
        <v>44</v>
      </c>
      <c r="E24" s="84" t="s">
        <v>45</v>
      </c>
      <c r="G24" s="84" t="s">
        <v>41</v>
      </c>
      <c r="H24" s="84" t="s">
        <v>42</v>
      </c>
      <c r="I24" s="84" t="s">
        <v>43</v>
      </c>
      <c r="J24" s="84" t="s">
        <v>44</v>
      </c>
      <c r="K24" s="84" t="s">
        <v>45</v>
      </c>
      <c r="M24" s="84" t="s">
        <v>41</v>
      </c>
      <c r="N24" s="84" t="s">
        <v>42</v>
      </c>
      <c r="O24" s="84" t="s">
        <v>43</v>
      </c>
      <c r="P24" s="84" t="s">
        <v>44</v>
      </c>
      <c r="Q24" s="84" t="s">
        <v>45</v>
      </c>
    </row>
    <row r="25" spans="1:17" x14ac:dyDescent="0.25">
      <c r="A25" s="85"/>
      <c r="B25" s="118"/>
      <c r="C25" s="87"/>
      <c r="D25" s="88"/>
      <c r="E25" s="88">
        <f t="shared" ref="E25:E30" si="7">SUM(C25,D25)</f>
        <v>0</v>
      </c>
      <c r="G25" s="85"/>
      <c r="H25" s="118"/>
      <c r="I25" s="87"/>
      <c r="J25" s="88"/>
      <c r="K25" s="88">
        <f t="shared" ref="K25:K30" si="8">SUM(I25,J25)</f>
        <v>0</v>
      </c>
      <c r="M25" s="85"/>
      <c r="N25" s="118"/>
      <c r="O25" s="87"/>
      <c r="P25" s="88"/>
      <c r="Q25" s="88">
        <f t="shared" ref="Q25:Q30" si="9">SUM(O25,P25)</f>
        <v>0</v>
      </c>
    </row>
    <row r="26" spans="1:17" x14ac:dyDescent="0.25">
      <c r="A26" s="85"/>
      <c r="B26" s="118"/>
      <c r="C26" s="90"/>
      <c r="D26" s="91"/>
      <c r="E26" s="91">
        <f t="shared" si="7"/>
        <v>0</v>
      </c>
      <c r="G26" s="85"/>
      <c r="H26" s="118"/>
      <c r="I26" s="90"/>
      <c r="J26" s="91"/>
      <c r="K26" s="91">
        <f t="shared" si="8"/>
        <v>0</v>
      </c>
      <c r="M26" s="85"/>
      <c r="N26" s="118"/>
      <c r="O26" s="90"/>
      <c r="P26" s="91"/>
      <c r="Q26" s="91">
        <f t="shared" si="9"/>
        <v>0</v>
      </c>
    </row>
    <row r="27" spans="1:17" x14ac:dyDescent="0.25">
      <c r="A27" s="85"/>
      <c r="B27" s="118"/>
      <c r="C27" s="90"/>
      <c r="D27" s="91"/>
      <c r="E27" s="91">
        <f t="shared" si="7"/>
        <v>0</v>
      </c>
      <c r="G27" s="85"/>
      <c r="H27" s="118"/>
      <c r="I27" s="90"/>
      <c r="J27" s="91"/>
      <c r="K27" s="91">
        <f t="shared" si="8"/>
        <v>0</v>
      </c>
      <c r="M27" s="85"/>
      <c r="N27" s="118"/>
      <c r="O27" s="90"/>
      <c r="P27" s="91"/>
      <c r="Q27" s="91">
        <f t="shared" si="9"/>
        <v>0</v>
      </c>
    </row>
    <row r="28" spans="1:17" x14ac:dyDescent="0.25">
      <c r="A28" s="85"/>
      <c r="B28" s="118"/>
      <c r="C28" s="90"/>
      <c r="D28" s="91"/>
      <c r="E28" s="91">
        <f t="shared" si="7"/>
        <v>0</v>
      </c>
      <c r="G28" s="85"/>
      <c r="H28" s="118"/>
      <c r="I28" s="90"/>
      <c r="J28" s="91"/>
      <c r="K28" s="91">
        <f t="shared" si="8"/>
        <v>0</v>
      </c>
      <c r="M28" s="85"/>
      <c r="N28" s="118"/>
      <c r="O28" s="90"/>
      <c r="P28" s="91"/>
      <c r="Q28" s="91">
        <f t="shared" si="9"/>
        <v>0</v>
      </c>
    </row>
    <row r="29" spans="1:17" x14ac:dyDescent="0.25">
      <c r="A29" s="85"/>
      <c r="B29" s="89"/>
      <c r="C29" s="90"/>
      <c r="D29" s="91"/>
      <c r="E29" s="91">
        <f t="shared" si="7"/>
        <v>0</v>
      </c>
      <c r="G29" s="85"/>
      <c r="H29" s="89"/>
      <c r="I29" s="90"/>
      <c r="J29" s="91"/>
      <c r="K29" s="91">
        <f t="shared" si="8"/>
        <v>0</v>
      </c>
      <c r="M29" s="85"/>
      <c r="N29" s="89"/>
      <c r="O29" s="90"/>
      <c r="P29" s="91"/>
      <c r="Q29" s="91">
        <f t="shared" si="9"/>
        <v>0</v>
      </c>
    </row>
    <row r="30" spans="1:17" ht="16.5" thickBot="1" x14ac:dyDescent="0.3">
      <c r="A30" s="85"/>
      <c r="B30" s="89"/>
      <c r="C30" s="90"/>
      <c r="D30" s="91"/>
      <c r="E30" s="92">
        <f t="shared" si="7"/>
        <v>0</v>
      </c>
      <c r="G30" s="85"/>
      <c r="H30" s="89"/>
      <c r="I30" s="90"/>
      <c r="J30" s="91"/>
      <c r="K30" s="92">
        <f t="shared" si="8"/>
        <v>0</v>
      </c>
      <c r="M30" s="85"/>
      <c r="N30" s="89"/>
      <c r="O30" s="90"/>
      <c r="P30" s="91"/>
      <c r="Q30" s="92">
        <f t="shared" si="9"/>
        <v>0</v>
      </c>
    </row>
    <row r="31" spans="1:17" ht="16.5" thickBot="1" x14ac:dyDescent="0.3">
      <c r="B31" s="93" t="s">
        <v>46</v>
      </c>
      <c r="C31" s="90" t="e">
        <f>SUM(C25:C30)-SMALL(C25:C30,1)-SMALL(C25:C30,2)</f>
        <v>#NUM!</v>
      </c>
      <c r="D31" s="91" t="e">
        <f>SUM(D25:D30)-SMALL(D25:D30,1)-SMALL(D25:D30,2)</f>
        <v>#NUM!</v>
      </c>
      <c r="E31" s="94" t="e">
        <f>SUM(C31:D31)</f>
        <v>#NUM!</v>
      </c>
      <c r="H31" s="93" t="s">
        <v>46</v>
      </c>
      <c r="I31" s="90" t="e">
        <f>SUM(I25:I30)-SMALL(I25:I30,1)-SMALL(I25:I30,2)</f>
        <v>#NUM!</v>
      </c>
      <c r="J31" s="91" t="e">
        <f>SUM(J25:J30)-SMALL(J25:J30,1)-SMALL(J25:J30,2)</f>
        <v>#NUM!</v>
      </c>
      <c r="K31" s="94" t="e">
        <f>SUM(I31:J31)</f>
        <v>#NUM!</v>
      </c>
      <c r="N31" s="93" t="s">
        <v>46</v>
      </c>
      <c r="O31" s="90" t="e">
        <f>SUM(O25:O30)-SMALL(O25:O30,1)-SMALL(O25:O30,2)</f>
        <v>#NUM!</v>
      </c>
      <c r="P31" s="91" t="e">
        <f>SUM(P25:P30)-SMALL(P25:P30,1)-SMALL(P25:P30,2)</f>
        <v>#NUM!</v>
      </c>
      <c r="Q31" s="94" t="e">
        <f>SUM(O31:P31)</f>
        <v>#NUM!</v>
      </c>
    </row>
    <row r="32" spans="1:17" x14ac:dyDescent="0.25">
      <c r="B32" s="95" t="s">
        <v>47</v>
      </c>
      <c r="D32" s="93"/>
      <c r="E32" s="96"/>
      <c r="H32" s="95" t="s">
        <v>47</v>
      </c>
      <c r="N32" s="95" t="s">
        <v>47</v>
      </c>
    </row>
    <row r="34" spans="1:17" x14ac:dyDescent="0.25">
      <c r="A34" s="80"/>
      <c r="B34" s="81"/>
      <c r="C34" s="81"/>
      <c r="D34" s="81"/>
      <c r="E34" s="82"/>
      <c r="G34" s="80"/>
      <c r="H34" s="81"/>
      <c r="I34" s="81"/>
      <c r="J34" s="81"/>
      <c r="K34" s="82"/>
      <c r="M34" s="80"/>
      <c r="N34" s="81"/>
      <c r="O34" s="81"/>
      <c r="P34" s="81"/>
      <c r="Q34" s="82"/>
    </row>
    <row r="35" spans="1:17" x14ac:dyDescent="0.25">
      <c r="A35" s="84" t="s">
        <v>41</v>
      </c>
      <c r="B35" s="84" t="s">
        <v>42</v>
      </c>
      <c r="C35" s="84" t="s">
        <v>43</v>
      </c>
      <c r="D35" s="84" t="s">
        <v>44</v>
      </c>
      <c r="E35" s="84" t="s">
        <v>45</v>
      </c>
      <c r="G35" s="84" t="s">
        <v>41</v>
      </c>
      <c r="H35" s="84" t="s">
        <v>42</v>
      </c>
      <c r="I35" s="84" t="s">
        <v>43</v>
      </c>
      <c r="J35" s="84" t="s">
        <v>44</v>
      </c>
      <c r="K35" s="84" t="s">
        <v>45</v>
      </c>
      <c r="M35" s="84" t="s">
        <v>41</v>
      </c>
      <c r="N35" s="84" t="s">
        <v>42</v>
      </c>
      <c r="O35" s="84" t="s">
        <v>43</v>
      </c>
      <c r="P35" s="84" t="s">
        <v>44</v>
      </c>
      <c r="Q35" s="84" t="s">
        <v>45</v>
      </c>
    </row>
    <row r="36" spans="1:17" x14ac:dyDescent="0.25">
      <c r="A36" s="85"/>
      <c r="B36" s="118"/>
      <c r="C36" s="87"/>
      <c r="D36" s="88"/>
      <c r="E36" s="88">
        <f t="shared" ref="E36:E41" si="10">SUM(C36,D36)</f>
        <v>0</v>
      </c>
      <c r="G36" s="85"/>
      <c r="H36" s="118"/>
      <c r="I36" s="87"/>
      <c r="J36" s="88"/>
      <c r="K36" s="88">
        <f t="shared" ref="K36:K41" si="11">SUM(I36,J36)</f>
        <v>0</v>
      </c>
      <c r="M36" s="85"/>
      <c r="N36" s="118"/>
      <c r="O36" s="87"/>
      <c r="P36" s="88"/>
      <c r="Q36" s="88">
        <f t="shared" ref="Q36:Q41" si="12">SUM(O36,P36)</f>
        <v>0</v>
      </c>
    </row>
    <row r="37" spans="1:17" x14ac:dyDescent="0.25">
      <c r="A37" s="85"/>
      <c r="B37" s="118"/>
      <c r="C37" s="90"/>
      <c r="D37" s="91"/>
      <c r="E37" s="91">
        <f t="shared" si="10"/>
        <v>0</v>
      </c>
      <c r="G37" s="85"/>
      <c r="H37" s="118"/>
      <c r="I37" s="90"/>
      <c r="J37" s="91"/>
      <c r="K37" s="91">
        <f t="shared" si="11"/>
        <v>0</v>
      </c>
      <c r="M37" s="85"/>
      <c r="N37" s="118"/>
      <c r="O37" s="90"/>
      <c r="P37" s="91"/>
      <c r="Q37" s="91">
        <f t="shared" si="12"/>
        <v>0</v>
      </c>
    </row>
    <row r="38" spans="1:17" x14ac:dyDescent="0.25">
      <c r="A38" s="85"/>
      <c r="B38" s="118"/>
      <c r="C38" s="90"/>
      <c r="D38" s="91"/>
      <c r="E38" s="91">
        <f t="shared" si="10"/>
        <v>0</v>
      </c>
      <c r="G38" s="85"/>
      <c r="H38" s="118"/>
      <c r="I38" s="90"/>
      <c r="J38" s="91"/>
      <c r="K38" s="91">
        <f t="shared" si="11"/>
        <v>0</v>
      </c>
      <c r="M38" s="85"/>
      <c r="N38" s="118"/>
      <c r="O38" s="90"/>
      <c r="P38" s="91"/>
      <c r="Q38" s="91">
        <f t="shared" si="12"/>
        <v>0</v>
      </c>
    </row>
    <row r="39" spans="1:17" x14ac:dyDescent="0.25">
      <c r="A39" s="85"/>
      <c r="B39" s="118"/>
      <c r="C39" s="90"/>
      <c r="D39" s="91"/>
      <c r="E39" s="91">
        <f t="shared" si="10"/>
        <v>0</v>
      </c>
      <c r="G39" s="85"/>
      <c r="H39" s="118"/>
      <c r="I39" s="90"/>
      <c r="J39" s="91"/>
      <c r="K39" s="91">
        <f t="shared" si="11"/>
        <v>0</v>
      </c>
      <c r="M39" s="85"/>
      <c r="N39" s="118"/>
      <c r="O39" s="90"/>
      <c r="P39" s="91"/>
      <c r="Q39" s="91">
        <f t="shared" si="12"/>
        <v>0</v>
      </c>
    </row>
    <row r="40" spans="1:17" x14ac:dyDescent="0.25">
      <c r="A40" s="85"/>
      <c r="B40" s="89"/>
      <c r="C40" s="90"/>
      <c r="D40" s="91"/>
      <c r="E40" s="91">
        <f t="shared" si="10"/>
        <v>0</v>
      </c>
      <c r="G40" s="85"/>
      <c r="H40" s="89"/>
      <c r="I40" s="90"/>
      <c r="J40" s="91"/>
      <c r="K40" s="91">
        <f t="shared" si="11"/>
        <v>0</v>
      </c>
      <c r="M40" s="85"/>
      <c r="N40" s="89"/>
      <c r="O40" s="90"/>
      <c r="P40" s="91"/>
      <c r="Q40" s="91">
        <f t="shared" si="12"/>
        <v>0</v>
      </c>
    </row>
    <row r="41" spans="1:17" ht="16.5" thickBot="1" x14ac:dyDescent="0.3">
      <c r="A41" s="85"/>
      <c r="B41" s="89"/>
      <c r="C41" s="90"/>
      <c r="D41" s="91"/>
      <c r="E41" s="92">
        <f t="shared" si="10"/>
        <v>0</v>
      </c>
      <c r="G41" s="85"/>
      <c r="H41" s="89"/>
      <c r="I41" s="90"/>
      <c r="J41" s="91"/>
      <c r="K41" s="92">
        <f t="shared" si="11"/>
        <v>0</v>
      </c>
      <c r="M41" s="85"/>
      <c r="N41" s="89"/>
      <c r="O41" s="90"/>
      <c r="P41" s="91"/>
      <c r="Q41" s="92">
        <f t="shared" si="12"/>
        <v>0</v>
      </c>
    </row>
    <row r="42" spans="1:17" ht="16.5" thickBot="1" x14ac:dyDescent="0.3">
      <c r="B42" s="93" t="s">
        <v>46</v>
      </c>
      <c r="C42" s="90" t="e">
        <f>SUM(C36:C41)-SMALL(C36:C41,1)-SMALL(C36:C41,2)</f>
        <v>#NUM!</v>
      </c>
      <c r="D42" s="91" t="e">
        <f>SUM(D36:D41)-SMALL(D36:D41,1)-SMALL(D36:D41,2)</f>
        <v>#NUM!</v>
      </c>
      <c r="E42" s="94" t="e">
        <f>SUM(C42:D42)</f>
        <v>#NUM!</v>
      </c>
      <c r="H42" s="93" t="s">
        <v>46</v>
      </c>
      <c r="I42" s="90" t="e">
        <f>SUM(I36:I41)-SMALL(I36:I41,1)-SMALL(I36:I41,2)</f>
        <v>#NUM!</v>
      </c>
      <c r="J42" s="91" t="e">
        <f>SUM(J36:J41)-SMALL(J36:J41,1)-SMALL(J36:J41,2)</f>
        <v>#NUM!</v>
      </c>
      <c r="K42" s="94" t="e">
        <f>SUM(I42:J42)</f>
        <v>#NUM!</v>
      </c>
      <c r="N42" s="93" t="s">
        <v>46</v>
      </c>
      <c r="O42" s="90" t="e">
        <f>SUM(O36:O41)-SMALL(O36:O41,1)-SMALL(O36:O41,2)</f>
        <v>#NUM!</v>
      </c>
      <c r="P42" s="91" t="e">
        <f>SUM(P36:P41)-SMALL(P36:P41,1)-SMALL(P36:P41,2)</f>
        <v>#NUM!</v>
      </c>
      <c r="Q42" s="94" t="e">
        <f>SUM(O42:P42)</f>
        <v>#NUM!</v>
      </c>
    </row>
    <row r="43" spans="1:17" x14ac:dyDescent="0.25">
      <c r="B43" s="95" t="s">
        <v>47</v>
      </c>
      <c r="H43" s="95" t="s">
        <v>47</v>
      </c>
      <c r="N43" s="95" t="s">
        <v>47</v>
      </c>
    </row>
    <row r="45" spans="1:17" x14ac:dyDescent="0.25">
      <c r="A45" s="80"/>
      <c r="B45" s="81"/>
      <c r="C45" s="81"/>
      <c r="D45" s="81"/>
      <c r="E45" s="82"/>
      <c r="G45" s="80"/>
      <c r="H45" s="81"/>
      <c r="I45" s="81"/>
      <c r="J45" s="81"/>
      <c r="K45" s="82"/>
      <c r="M45" s="80"/>
      <c r="N45" s="81"/>
      <c r="O45" s="81"/>
      <c r="P45" s="81"/>
      <c r="Q45" s="82"/>
    </row>
    <row r="46" spans="1:17" x14ac:dyDescent="0.25">
      <c r="A46" s="84" t="s">
        <v>41</v>
      </c>
      <c r="B46" s="84" t="s">
        <v>42</v>
      </c>
      <c r="C46" s="84" t="s">
        <v>43</v>
      </c>
      <c r="D46" s="84" t="s">
        <v>44</v>
      </c>
      <c r="E46" s="84" t="s">
        <v>45</v>
      </c>
      <c r="G46" s="84" t="s">
        <v>41</v>
      </c>
      <c r="H46" s="84" t="s">
        <v>42</v>
      </c>
      <c r="I46" s="84" t="s">
        <v>43</v>
      </c>
      <c r="J46" s="84" t="s">
        <v>44</v>
      </c>
      <c r="K46" s="84" t="s">
        <v>45</v>
      </c>
      <c r="M46" s="84" t="s">
        <v>41</v>
      </c>
      <c r="N46" s="84" t="s">
        <v>42</v>
      </c>
      <c r="O46" s="84" t="s">
        <v>43</v>
      </c>
      <c r="P46" s="84" t="s">
        <v>44</v>
      </c>
      <c r="Q46" s="84" t="s">
        <v>45</v>
      </c>
    </row>
    <row r="47" spans="1:17" x14ac:dyDescent="0.25">
      <c r="A47" s="85"/>
      <c r="B47" s="118"/>
      <c r="C47" s="87"/>
      <c r="D47" s="88"/>
      <c r="E47" s="88">
        <f t="shared" ref="E47:E52" si="13">SUM(C47,D47)</f>
        <v>0</v>
      </c>
      <c r="G47" s="85"/>
      <c r="H47" s="118"/>
      <c r="I47" s="87"/>
      <c r="J47" s="88"/>
      <c r="K47" s="88">
        <f t="shared" ref="K47:K52" si="14">SUM(I47,J47)</f>
        <v>0</v>
      </c>
      <c r="M47" s="85"/>
      <c r="N47" s="118"/>
      <c r="O47" s="87"/>
      <c r="P47" s="88"/>
      <c r="Q47" s="88">
        <f t="shared" ref="Q47:Q52" si="15">SUM(O47,P47)</f>
        <v>0</v>
      </c>
    </row>
    <row r="48" spans="1:17" x14ac:dyDescent="0.25">
      <c r="A48" s="85"/>
      <c r="B48" s="118"/>
      <c r="C48" s="90"/>
      <c r="D48" s="91"/>
      <c r="E48" s="91">
        <f t="shared" si="13"/>
        <v>0</v>
      </c>
      <c r="G48" s="85"/>
      <c r="H48" s="118"/>
      <c r="I48" s="90"/>
      <c r="J48" s="91"/>
      <c r="K48" s="91">
        <f t="shared" si="14"/>
        <v>0</v>
      </c>
      <c r="M48" s="85"/>
      <c r="N48" s="118"/>
      <c r="O48" s="90"/>
      <c r="P48" s="91"/>
      <c r="Q48" s="91">
        <f t="shared" si="15"/>
        <v>0</v>
      </c>
    </row>
    <row r="49" spans="1:17" x14ac:dyDescent="0.25">
      <c r="A49" s="85"/>
      <c r="B49" s="118"/>
      <c r="C49" s="90"/>
      <c r="D49" s="91"/>
      <c r="E49" s="91">
        <f t="shared" si="13"/>
        <v>0</v>
      </c>
      <c r="G49" s="85"/>
      <c r="H49" s="118"/>
      <c r="I49" s="90"/>
      <c r="J49" s="91"/>
      <c r="K49" s="91">
        <f t="shared" si="14"/>
        <v>0</v>
      </c>
      <c r="M49" s="85"/>
      <c r="N49" s="118"/>
      <c r="O49" s="90"/>
      <c r="P49" s="91"/>
      <c r="Q49" s="91">
        <f t="shared" si="15"/>
        <v>0</v>
      </c>
    </row>
    <row r="50" spans="1:17" x14ac:dyDescent="0.25">
      <c r="A50" s="85"/>
      <c r="B50" s="118"/>
      <c r="C50" s="90"/>
      <c r="D50" s="91"/>
      <c r="E50" s="91">
        <f t="shared" si="13"/>
        <v>0</v>
      </c>
      <c r="G50" s="85"/>
      <c r="H50" s="118"/>
      <c r="I50" s="90"/>
      <c r="J50" s="91"/>
      <c r="K50" s="91">
        <f t="shared" si="14"/>
        <v>0</v>
      </c>
      <c r="M50" s="85"/>
      <c r="N50" s="118"/>
      <c r="O50" s="90"/>
      <c r="P50" s="91"/>
      <c r="Q50" s="91">
        <f t="shared" si="15"/>
        <v>0</v>
      </c>
    </row>
    <row r="51" spans="1:17" x14ac:dyDescent="0.25">
      <c r="A51" s="85"/>
      <c r="B51" s="89"/>
      <c r="C51" s="90"/>
      <c r="D51" s="91"/>
      <c r="E51" s="91">
        <f t="shared" si="13"/>
        <v>0</v>
      </c>
      <c r="G51" s="85"/>
      <c r="H51" s="89"/>
      <c r="I51" s="90"/>
      <c r="J51" s="91"/>
      <c r="K51" s="91">
        <f t="shared" si="14"/>
        <v>0</v>
      </c>
      <c r="M51" s="85"/>
      <c r="N51" s="89"/>
      <c r="O51" s="90"/>
      <c r="P51" s="91"/>
      <c r="Q51" s="91">
        <f t="shared" si="15"/>
        <v>0</v>
      </c>
    </row>
    <row r="52" spans="1:17" ht="16.5" thickBot="1" x14ac:dyDescent="0.3">
      <c r="A52" s="85"/>
      <c r="B52" s="89"/>
      <c r="C52" s="90"/>
      <c r="D52" s="91"/>
      <c r="E52" s="92">
        <f t="shared" si="13"/>
        <v>0</v>
      </c>
      <c r="G52" s="85"/>
      <c r="H52" s="89"/>
      <c r="I52" s="90"/>
      <c r="J52" s="91"/>
      <c r="K52" s="92">
        <f t="shared" si="14"/>
        <v>0</v>
      </c>
      <c r="M52" s="85"/>
      <c r="N52" s="89"/>
      <c r="O52" s="90"/>
      <c r="P52" s="91"/>
      <c r="Q52" s="92">
        <f t="shared" si="15"/>
        <v>0</v>
      </c>
    </row>
    <row r="53" spans="1:17" ht="16.5" thickBot="1" x14ac:dyDescent="0.3">
      <c r="B53" s="93" t="s">
        <v>46</v>
      </c>
      <c r="C53" s="90" t="e">
        <f>SUM(C47:C52)-SMALL(C47:C52,1)-SMALL(C47:C52,2)</f>
        <v>#NUM!</v>
      </c>
      <c r="D53" s="91" t="e">
        <f>SUM(D47:D52)-SMALL(D47:D52,1)-SMALL(D47:D52,2)</f>
        <v>#NUM!</v>
      </c>
      <c r="E53" s="94" t="e">
        <f>SUM(C53:D53)</f>
        <v>#NUM!</v>
      </c>
      <c r="H53" s="93" t="s">
        <v>46</v>
      </c>
      <c r="I53" s="90" t="e">
        <f>SUM(I47:I52)-SMALL(I47:I52,1)-SMALL(I47:I52,2)</f>
        <v>#NUM!</v>
      </c>
      <c r="J53" s="91" t="e">
        <f>SUM(J47:J52)-SMALL(J47:J52,1)-SMALL(J47:J52,2)</f>
        <v>#NUM!</v>
      </c>
      <c r="K53" s="94" t="e">
        <f>SUM(I53:J53)</f>
        <v>#NUM!</v>
      </c>
      <c r="N53" s="93" t="s">
        <v>46</v>
      </c>
      <c r="O53" s="90" t="e">
        <f>SUM(O47:O52)-SMALL(O47:O52,1)-SMALL(O47:O52,2)</f>
        <v>#NUM!</v>
      </c>
      <c r="P53" s="91" t="e">
        <f>SUM(P47:P52)-SMALL(P47:P52,1)-SMALL(P47:P52,2)</f>
        <v>#NUM!</v>
      </c>
      <c r="Q53" s="94" t="e">
        <f>SUM(O53:P53)</f>
        <v>#NUM!</v>
      </c>
    </row>
    <row r="54" spans="1:17" x14ac:dyDescent="0.25">
      <c r="B54" s="95" t="s">
        <v>47</v>
      </c>
      <c r="H54" s="95" t="s">
        <v>47</v>
      </c>
      <c r="N54" s="95" t="s">
        <v>47</v>
      </c>
    </row>
    <row r="56" spans="1:17" x14ac:dyDescent="0.25">
      <c r="A56" s="80"/>
      <c r="B56" s="81"/>
      <c r="C56" s="81"/>
      <c r="D56" s="81"/>
      <c r="E56" s="82"/>
      <c r="G56" s="80"/>
      <c r="H56" s="81"/>
      <c r="I56" s="81"/>
      <c r="J56" s="81"/>
      <c r="K56" s="82"/>
      <c r="M56" s="80"/>
      <c r="N56" s="81"/>
      <c r="O56" s="81"/>
      <c r="P56" s="81"/>
      <c r="Q56" s="82"/>
    </row>
    <row r="57" spans="1:17" x14ac:dyDescent="0.25">
      <c r="A57" s="84" t="s">
        <v>41</v>
      </c>
      <c r="B57" s="84" t="s">
        <v>42</v>
      </c>
      <c r="C57" s="84" t="s">
        <v>43</v>
      </c>
      <c r="D57" s="84" t="s">
        <v>44</v>
      </c>
      <c r="E57" s="84" t="s">
        <v>45</v>
      </c>
      <c r="G57" s="84" t="s">
        <v>41</v>
      </c>
      <c r="H57" s="84" t="s">
        <v>42</v>
      </c>
      <c r="I57" s="84" t="s">
        <v>43</v>
      </c>
      <c r="J57" s="84" t="s">
        <v>44</v>
      </c>
      <c r="K57" s="84" t="s">
        <v>45</v>
      </c>
      <c r="M57" s="84" t="s">
        <v>41</v>
      </c>
      <c r="N57" s="84" t="s">
        <v>42</v>
      </c>
      <c r="O57" s="84" t="s">
        <v>43</v>
      </c>
      <c r="P57" s="84" t="s">
        <v>44</v>
      </c>
      <c r="Q57" s="84" t="s">
        <v>45</v>
      </c>
    </row>
    <row r="58" spans="1:17" x14ac:dyDescent="0.25">
      <c r="A58" s="85"/>
      <c r="B58" s="118"/>
      <c r="C58" s="87"/>
      <c r="D58" s="88"/>
      <c r="E58" s="88">
        <f t="shared" ref="E58:E63" si="16">SUM(C58,D58)</f>
        <v>0</v>
      </c>
      <c r="G58" s="85"/>
      <c r="H58" s="118"/>
      <c r="I58" s="87"/>
      <c r="J58" s="88"/>
      <c r="K58" s="88">
        <f t="shared" ref="K58:K63" si="17">SUM(I58,J58)</f>
        <v>0</v>
      </c>
      <c r="M58" s="85"/>
      <c r="N58" s="118"/>
      <c r="O58" s="87"/>
      <c r="P58" s="88"/>
      <c r="Q58" s="88">
        <f t="shared" ref="Q58:Q63" si="18">SUM(O58,P58)</f>
        <v>0</v>
      </c>
    </row>
    <row r="59" spans="1:17" x14ac:dyDescent="0.25">
      <c r="A59" s="85"/>
      <c r="B59" s="118"/>
      <c r="C59" s="90"/>
      <c r="D59" s="91"/>
      <c r="E59" s="91">
        <f t="shared" si="16"/>
        <v>0</v>
      </c>
      <c r="G59" s="85"/>
      <c r="H59" s="118"/>
      <c r="I59" s="90"/>
      <c r="J59" s="91"/>
      <c r="K59" s="91">
        <f t="shared" si="17"/>
        <v>0</v>
      </c>
      <c r="M59" s="85"/>
      <c r="N59" s="118"/>
      <c r="O59" s="90"/>
      <c r="P59" s="91"/>
      <c r="Q59" s="91">
        <f t="shared" si="18"/>
        <v>0</v>
      </c>
    </row>
    <row r="60" spans="1:17" x14ac:dyDescent="0.25">
      <c r="A60" s="85"/>
      <c r="B60" s="118"/>
      <c r="C60" s="90"/>
      <c r="D60" s="91"/>
      <c r="E60" s="91">
        <f t="shared" si="16"/>
        <v>0</v>
      </c>
      <c r="G60" s="85"/>
      <c r="H60" s="118"/>
      <c r="I60" s="90"/>
      <c r="J60" s="91"/>
      <c r="K60" s="91">
        <f t="shared" si="17"/>
        <v>0</v>
      </c>
      <c r="M60" s="85"/>
      <c r="N60" s="118"/>
      <c r="O60" s="90"/>
      <c r="P60" s="91"/>
      <c r="Q60" s="91">
        <f t="shared" si="18"/>
        <v>0</v>
      </c>
    </row>
    <row r="61" spans="1:17" x14ac:dyDescent="0.25">
      <c r="A61" s="85"/>
      <c r="B61" s="118"/>
      <c r="C61" s="90"/>
      <c r="D61" s="91"/>
      <c r="E61" s="91">
        <f t="shared" si="16"/>
        <v>0</v>
      </c>
      <c r="G61" s="85"/>
      <c r="H61" s="118"/>
      <c r="I61" s="90"/>
      <c r="J61" s="91"/>
      <c r="K61" s="91">
        <f t="shared" si="17"/>
        <v>0</v>
      </c>
      <c r="M61" s="85"/>
      <c r="N61" s="118"/>
      <c r="O61" s="90"/>
      <c r="P61" s="91"/>
      <c r="Q61" s="91">
        <f t="shared" si="18"/>
        <v>0</v>
      </c>
    </row>
    <row r="62" spans="1:17" x14ac:dyDescent="0.25">
      <c r="A62" s="85"/>
      <c r="B62" s="89"/>
      <c r="C62" s="90"/>
      <c r="D62" s="91"/>
      <c r="E62" s="91">
        <f t="shared" si="16"/>
        <v>0</v>
      </c>
      <c r="G62" s="85"/>
      <c r="H62" s="89"/>
      <c r="I62" s="90"/>
      <c r="J62" s="91"/>
      <c r="K62" s="91">
        <f t="shared" si="17"/>
        <v>0</v>
      </c>
      <c r="M62" s="85"/>
      <c r="N62" s="89"/>
      <c r="O62" s="90"/>
      <c r="P62" s="91"/>
      <c r="Q62" s="91">
        <f t="shared" si="18"/>
        <v>0</v>
      </c>
    </row>
    <row r="63" spans="1:17" ht="16.5" thickBot="1" x14ac:dyDescent="0.3">
      <c r="A63" s="85"/>
      <c r="B63" s="89"/>
      <c r="C63" s="90"/>
      <c r="D63" s="91"/>
      <c r="E63" s="92">
        <f t="shared" si="16"/>
        <v>0</v>
      </c>
      <c r="G63" s="85"/>
      <c r="H63" s="89"/>
      <c r="I63" s="90"/>
      <c r="J63" s="91"/>
      <c r="K63" s="92">
        <f t="shared" si="17"/>
        <v>0</v>
      </c>
      <c r="M63" s="85"/>
      <c r="N63" s="89"/>
      <c r="O63" s="90"/>
      <c r="P63" s="91"/>
      <c r="Q63" s="92">
        <f t="shared" si="18"/>
        <v>0</v>
      </c>
    </row>
    <row r="64" spans="1:17" ht="16.5" thickBot="1" x14ac:dyDescent="0.3">
      <c r="B64" s="93" t="s">
        <v>46</v>
      </c>
      <c r="C64" s="90" t="e">
        <f>SUM(C58:C63)-SMALL(C58:C63,1)-SMALL(C58:C63,2)</f>
        <v>#NUM!</v>
      </c>
      <c r="D64" s="91" t="e">
        <f>SUM(D58:D63)-SMALL(D58:D63,1)-SMALL(D58:D63,2)</f>
        <v>#NUM!</v>
      </c>
      <c r="E64" s="94" t="e">
        <f>SUM(C64:D64)</f>
        <v>#NUM!</v>
      </c>
      <c r="H64" s="93" t="s">
        <v>46</v>
      </c>
      <c r="I64" s="90" t="e">
        <f>SUM(I58:I63)-SMALL(I58:I63,1)-SMALL(I58:I63,2)</f>
        <v>#NUM!</v>
      </c>
      <c r="J64" s="91" t="e">
        <f>SUM(J58:J63)-SMALL(J58:J63,1)-SMALL(J58:J63,2)</f>
        <v>#NUM!</v>
      </c>
      <c r="K64" s="94" t="e">
        <f>SUM(I64:J64)</f>
        <v>#NUM!</v>
      </c>
      <c r="N64" s="93" t="s">
        <v>46</v>
      </c>
      <c r="O64" s="90" t="e">
        <f>SUM(O58:O63)-SMALL(O58:O63,1)-SMALL(O58:O63,2)</f>
        <v>#NUM!</v>
      </c>
      <c r="P64" s="91" t="e">
        <f>SUM(P58:P63)-SMALL(P58:P63,1)-SMALL(P58:P63,2)</f>
        <v>#NUM!</v>
      </c>
      <c r="Q64" s="94" t="e">
        <f>SUM(O64:P64)</f>
        <v>#NUM!</v>
      </c>
    </row>
    <row r="65" spans="2:14" x14ac:dyDescent="0.25">
      <c r="B65" s="95" t="s">
        <v>47</v>
      </c>
      <c r="H65" s="95" t="s">
        <v>47</v>
      </c>
      <c r="N65" s="95" t="s">
        <v>47</v>
      </c>
    </row>
  </sheetData>
  <conditionalFormatting sqref="P2:P4">
    <cfRule type="cellIs" dxfId="336" priority="28" operator="equal">
      <formula>3</formula>
    </cfRule>
    <cfRule type="cellIs" dxfId="335" priority="29" operator="equal">
      <formula>2</formula>
    </cfRule>
    <cfRule type="cellIs" dxfId="334" priority="30" operator="equal">
      <formula>1</formula>
    </cfRule>
  </conditionalFormatting>
  <conditionalFormatting sqref="P5">
    <cfRule type="cellIs" dxfId="333" priority="25" operator="equal">
      <formula>3</formula>
    </cfRule>
    <cfRule type="cellIs" dxfId="332" priority="26" operator="equal">
      <formula>2</formula>
    </cfRule>
    <cfRule type="cellIs" dxfId="331" priority="27" operator="equal">
      <formula>1</formula>
    </cfRule>
  </conditionalFormatting>
  <conditionalFormatting sqref="P6">
    <cfRule type="cellIs" dxfId="330" priority="22" operator="equal">
      <formula>3</formula>
    </cfRule>
    <cfRule type="cellIs" dxfId="329" priority="23" operator="equal">
      <formula>2</formula>
    </cfRule>
    <cfRule type="cellIs" dxfId="328" priority="24" operator="equal">
      <formula>1</formula>
    </cfRule>
  </conditionalFormatting>
  <conditionalFormatting sqref="P7:P9">
    <cfRule type="cellIs" dxfId="327" priority="19" operator="equal">
      <formula>3</formula>
    </cfRule>
    <cfRule type="cellIs" dxfId="326" priority="20" operator="equal">
      <formula>2</formula>
    </cfRule>
    <cfRule type="cellIs" dxfId="325" priority="21" operator="equal">
      <formula>1</formula>
    </cfRule>
  </conditionalFormatting>
  <conditionalFormatting sqref="P10">
    <cfRule type="cellIs" dxfId="324" priority="16" operator="equal">
      <formula>3</formula>
    </cfRule>
    <cfRule type="cellIs" dxfId="323" priority="17" operator="equal">
      <formula>2</formula>
    </cfRule>
    <cfRule type="cellIs" dxfId="322" priority="18" operator="equal">
      <formula>1</formula>
    </cfRule>
  </conditionalFormatting>
  <conditionalFormatting sqref="P11">
    <cfRule type="cellIs" dxfId="321" priority="13" operator="equal">
      <formula>3</formula>
    </cfRule>
    <cfRule type="cellIs" dxfId="320" priority="14" operator="equal">
      <formula>2</formula>
    </cfRule>
    <cfRule type="cellIs" dxfId="319" priority="15" operator="equal">
      <formula>1</formula>
    </cfRule>
  </conditionalFormatting>
  <conditionalFormatting sqref="P12:P14">
    <cfRule type="cellIs" dxfId="318" priority="10" operator="equal">
      <formula>3</formula>
    </cfRule>
    <cfRule type="cellIs" dxfId="317" priority="11" operator="equal">
      <formula>2</formula>
    </cfRule>
    <cfRule type="cellIs" dxfId="316" priority="12" operator="equal">
      <formula>1</formula>
    </cfRule>
  </conditionalFormatting>
  <conditionalFormatting sqref="P15">
    <cfRule type="cellIs" dxfId="315" priority="7" operator="equal">
      <formula>3</formula>
    </cfRule>
    <cfRule type="cellIs" dxfId="314" priority="8" operator="equal">
      <formula>2</formula>
    </cfRule>
    <cfRule type="cellIs" dxfId="313" priority="9" operator="equal">
      <formula>1</formula>
    </cfRule>
  </conditionalFormatting>
  <conditionalFormatting sqref="P16">
    <cfRule type="cellIs" dxfId="312" priority="4" operator="equal">
      <formula>3</formula>
    </cfRule>
    <cfRule type="cellIs" dxfId="311" priority="5" operator="equal">
      <formula>2</formula>
    </cfRule>
    <cfRule type="cellIs" dxfId="310" priority="6" operator="equal">
      <formula>1</formula>
    </cfRule>
  </conditionalFormatting>
  <conditionalFormatting sqref="P17">
    <cfRule type="cellIs" dxfId="309" priority="1" operator="equal">
      <formula>3</formula>
    </cfRule>
    <cfRule type="cellIs" dxfId="308" priority="2" operator="equal">
      <formula>2</formula>
    </cfRule>
    <cfRule type="cellIs" dxfId="307" priority="3" operator="equal">
      <formula>1</formula>
    </cfRule>
  </conditionalFormatting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P3" sqref="P3"/>
    </sheetView>
  </sheetViews>
  <sheetFormatPr defaultRowHeight="15.75" x14ac:dyDescent="0.25"/>
  <cols>
    <col min="1" max="1" width="5.625" customWidth="1"/>
    <col min="2" max="2" width="16.625" customWidth="1"/>
    <col min="7" max="7" width="5.625" customWidth="1"/>
    <col min="8" max="8" width="16.625" customWidth="1"/>
    <col min="13" max="13" width="5.625" customWidth="1"/>
    <col min="14" max="14" width="16.625" customWidth="1"/>
  </cols>
  <sheetData>
    <row r="1" spans="1:17" x14ac:dyDescent="0.25">
      <c r="A1" s="80" t="s">
        <v>186</v>
      </c>
      <c r="B1" s="81"/>
      <c r="C1" s="81"/>
      <c r="D1" s="81"/>
      <c r="E1" s="82"/>
      <c r="F1" s="83"/>
      <c r="G1" s="80" t="s">
        <v>233</v>
      </c>
      <c r="H1" s="81"/>
      <c r="I1" s="81"/>
      <c r="J1" s="81"/>
      <c r="K1" s="82"/>
      <c r="L1" s="83"/>
      <c r="M1" s="106"/>
      <c r="N1" s="97" t="s">
        <v>48</v>
      </c>
      <c r="O1" s="98" t="s">
        <v>45</v>
      </c>
      <c r="P1" s="99" t="s">
        <v>49</v>
      </c>
      <c r="Q1" s="106"/>
    </row>
    <row r="2" spans="1:17" x14ac:dyDescent="0.25">
      <c r="A2" s="84" t="s">
        <v>41</v>
      </c>
      <c r="B2" s="84" t="s">
        <v>42</v>
      </c>
      <c r="C2" s="84" t="s">
        <v>43</v>
      </c>
      <c r="D2" s="84" t="s">
        <v>44</v>
      </c>
      <c r="E2" s="84" t="s">
        <v>45</v>
      </c>
      <c r="G2" s="84" t="s">
        <v>41</v>
      </c>
      <c r="H2" s="84" t="s">
        <v>42</v>
      </c>
      <c r="I2" s="84" t="s">
        <v>43</v>
      </c>
      <c r="J2" s="84" t="s">
        <v>44</v>
      </c>
      <c r="K2" s="84" t="s">
        <v>45</v>
      </c>
      <c r="M2" s="107"/>
      <c r="N2" s="100" t="s">
        <v>186</v>
      </c>
      <c r="O2" s="101">
        <f>E9</f>
        <v>68.5</v>
      </c>
      <c r="P2" s="102">
        <f t="shared" ref="P2:P17" si="0">SUMPRODUCT((O$2:O$5&gt;O2)/COUNTIF(O$2:O$5,O$2:O$5&amp;""))+1</f>
        <v>1</v>
      </c>
      <c r="Q2" s="107"/>
    </row>
    <row r="3" spans="1:17" x14ac:dyDescent="0.25">
      <c r="A3" s="85" t="s">
        <v>922</v>
      </c>
      <c r="B3" s="118" t="s">
        <v>276</v>
      </c>
      <c r="C3" s="87">
        <v>8.3000000000000007</v>
      </c>
      <c r="D3" s="88">
        <v>8</v>
      </c>
      <c r="E3" s="88">
        <f t="shared" ref="E3:E8" si="1">SUM(C3,D3)</f>
        <v>16.3</v>
      </c>
      <c r="G3" s="85" t="s">
        <v>928</v>
      </c>
      <c r="H3" s="118" t="s">
        <v>281</v>
      </c>
      <c r="I3" s="87">
        <v>7.95</v>
      </c>
      <c r="J3" s="88">
        <v>8</v>
      </c>
      <c r="K3" s="88">
        <f t="shared" ref="K3:K8" si="2">SUM(I3,J3)</f>
        <v>15.95</v>
      </c>
      <c r="M3" s="108"/>
      <c r="N3" s="100" t="s">
        <v>220</v>
      </c>
      <c r="O3" s="103">
        <f>K9</f>
        <v>65.300000000000011</v>
      </c>
      <c r="P3" s="102">
        <f t="shared" si="0"/>
        <v>3</v>
      </c>
      <c r="Q3" s="109"/>
    </row>
    <row r="4" spans="1:17" x14ac:dyDescent="0.25">
      <c r="A4" s="85" t="s">
        <v>923</v>
      </c>
      <c r="B4" s="118" t="s">
        <v>277</v>
      </c>
      <c r="C4" s="90">
        <v>9.5</v>
      </c>
      <c r="D4" s="91">
        <v>8.1999999999999993</v>
      </c>
      <c r="E4" s="91">
        <f t="shared" si="1"/>
        <v>17.7</v>
      </c>
      <c r="G4" s="85" t="s">
        <v>929</v>
      </c>
      <c r="H4" s="118" t="s">
        <v>327</v>
      </c>
      <c r="I4" s="90">
        <v>8.15</v>
      </c>
      <c r="J4" s="91">
        <v>8.5</v>
      </c>
      <c r="K4" s="91">
        <f t="shared" si="2"/>
        <v>16.649999999999999</v>
      </c>
      <c r="M4" s="108"/>
      <c r="N4" s="100" t="s">
        <v>245</v>
      </c>
      <c r="O4" s="104">
        <f>E20</f>
        <v>66.75</v>
      </c>
      <c r="P4" s="102">
        <f t="shared" si="0"/>
        <v>2</v>
      </c>
      <c r="Q4" s="109"/>
    </row>
    <row r="5" spans="1:17" x14ac:dyDescent="0.25">
      <c r="A5" s="85" t="s">
        <v>924</v>
      </c>
      <c r="B5" s="118" t="s">
        <v>278</v>
      </c>
      <c r="C5" s="90">
        <v>8.6</v>
      </c>
      <c r="D5" s="91">
        <v>7.95</v>
      </c>
      <c r="E5" s="91">
        <f t="shared" si="1"/>
        <v>16.55</v>
      </c>
      <c r="G5" s="85" t="s">
        <v>930</v>
      </c>
      <c r="H5" s="118" t="s">
        <v>282</v>
      </c>
      <c r="I5" s="90">
        <v>7.6</v>
      </c>
      <c r="J5" s="91">
        <v>8.1</v>
      </c>
      <c r="K5" s="91">
        <f t="shared" si="2"/>
        <v>15.7</v>
      </c>
      <c r="M5" s="108"/>
      <c r="N5" s="100" t="s">
        <v>284</v>
      </c>
      <c r="O5" s="103">
        <f>K20</f>
        <v>59.95</v>
      </c>
      <c r="P5" s="102">
        <f t="shared" si="0"/>
        <v>4</v>
      </c>
      <c r="Q5" s="109"/>
    </row>
    <row r="6" spans="1:17" x14ac:dyDescent="0.25">
      <c r="A6" s="85" t="s">
        <v>925</v>
      </c>
      <c r="B6" s="118" t="s">
        <v>279</v>
      </c>
      <c r="C6" s="90">
        <v>9.65</v>
      </c>
      <c r="D6" s="91">
        <v>7.9</v>
      </c>
      <c r="E6" s="91">
        <f t="shared" si="1"/>
        <v>17.55</v>
      </c>
      <c r="G6" s="85" t="s">
        <v>931</v>
      </c>
      <c r="H6" s="118" t="s">
        <v>307</v>
      </c>
      <c r="I6" s="90">
        <v>8.85</v>
      </c>
      <c r="J6" s="91">
        <v>8.15</v>
      </c>
      <c r="K6" s="91">
        <f t="shared" si="2"/>
        <v>17</v>
      </c>
      <c r="M6" s="108"/>
      <c r="N6" s="100"/>
      <c r="O6" s="104" t="e">
        <f>E31</f>
        <v>#NUM!</v>
      </c>
      <c r="P6" s="102" t="e">
        <f t="shared" si="0"/>
        <v>#NUM!</v>
      </c>
      <c r="Q6" s="109"/>
    </row>
    <row r="7" spans="1:17" x14ac:dyDescent="0.25">
      <c r="A7" s="85" t="s">
        <v>926</v>
      </c>
      <c r="B7" s="118" t="s">
        <v>280</v>
      </c>
      <c r="C7" s="90">
        <v>7.45</v>
      </c>
      <c r="D7" s="91">
        <v>8.3000000000000007</v>
      </c>
      <c r="E7" s="91">
        <f t="shared" si="1"/>
        <v>15.75</v>
      </c>
      <c r="G7" s="85" t="s">
        <v>932</v>
      </c>
      <c r="H7" s="118" t="s">
        <v>283</v>
      </c>
      <c r="I7" s="90">
        <v>6.5</v>
      </c>
      <c r="J7" s="91">
        <v>7.9</v>
      </c>
      <c r="K7" s="91">
        <f t="shared" si="2"/>
        <v>14.4</v>
      </c>
      <c r="M7" s="108"/>
      <c r="N7" s="100"/>
      <c r="O7" s="101" t="e">
        <f>K31</f>
        <v>#NUM!</v>
      </c>
      <c r="P7" s="102" t="e">
        <f t="shared" si="0"/>
        <v>#NUM!</v>
      </c>
      <c r="Q7" s="109"/>
    </row>
    <row r="8" spans="1:17" ht="16.5" thickBot="1" x14ac:dyDescent="0.3">
      <c r="A8" s="85" t="s">
        <v>927</v>
      </c>
      <c r="B8" s="112"/>
      <c r="C8" s="90">
        <v>0</v>
      </c>
      <c r="D8" s="91">
        <v>0</v>
      </c>
      <c r="E8" s="92">
        <f t="shared" si="1"/>
        <v>0</v>
      </c>
      <c r="F8" s="83"/>
      <c r="G8" s="85" t="s">
        <v>933</v>
      </c>
      <c r="H8" s="118" t="s">
        <v>310</v>
      </c>
      <c r="I8" s="90">
        <v>0</v>
      </c>
      <c r="J8" s="91">
        <v>0</v>
      </c>
      <c r="K8" s="92">
        <f t="shared" si="2"/>
        <v>0</v>
      </c>
      <c r="L8" s="83"/>
      <c r="M8" s="108"/>
      <c r="N8" s="100"/>
      <c r="O8" s="103" t="e">
        <f>Q31</f>
        <v>#NUM!</v>
      </c>
      <c r="P8" s="102" t="e">
        <f t="shared" si="0"/>
        <v>#NUM!</v>
      </c>
      <c r="Q8" s="109"/>
    </row>
    <row r="9" spans="1:17" ht="16.5" thickBot="1" x14ac:dyDescent="0.3">
      <c r="B9" s="93" t="s">
        <v>46</v>
      </c>
      <c r="C9" s="90">
        <f>SUM(C3:C8)-SMALL(C3:C8,1)-SMALL(C3:C8,2)</f>
        <v>36.049999999999997</v>
      </c>
      <c r="D9" s="91">
        <f>SUM(D3:D8)-SMALL(D3:D8,1)-SMALL(D3:D8,2)</f>
        <v>32.449999999999996</v>
      </c>
      <c r="E9" s="94">
        <f>SUM(C9:D9)</f>
        <v>68.5</v>
      </c>
      <c r="F9" s="83"/>
      <c r="H9" s="93" t="s">
        <v>46</v>
      </c>
      <c r="I9" s="90">
        <f>SUM(I3:I8)-SMALL(I3:I8,1)-SMALL(I3:I8,2)</f>
        <v>32.550000000000004</v>
      </c>
      <c r="J9" s="91">
        <f>SUM(J3:J8)-SMALL(J3:J8,1)-SMALL(J3:J8,2)</f>
        <v>32.75</v>
      </c>
      <c r="K9" s="94">
        <f>SUM(I9:J9)</f>
        <v>65.300000000000011</v>
      </c>
      <c r="L9" s="83"/>
      <c r="M9" s="105"/>
      <c r="N9" s="100"/>
      <c r="O9" s="104" t="e">
        <f>E42</f>
        <v>#NUM!</v>
      </c>
      <c r="P9" s="102" t="e">
        <f t="shared" si="0"/>
        <v>#NUM!</v>
      </c>
      <c r="Q9" s="110"/>
    </row>
    <row r="10" spans="1:17" x14ac:dyDescent="0.25">
      <c r="B10" s="95" t="s">
        <v>47</v>
      </c>
      <c r="D10" s="93"/>
      <c r="E10" s="96"/>
      <c r="H10" s="95" t="s">
        <v>47</v>
      </c>
      <c r="J10" s="93"/>
      <c r="K10" s="96"/>
      <c r="M10" s="105"/>
      <c r="N10" s="100"/>
      <c r="O10" s="103" t="e">
        <f>K42</f>
        <v>#NUM!</v>
      </c>
      <c r="P10" s="102" t="e">
        <f t="shared" si="0"/>
        <v>#NUM!</v>
      </c>
      <c r="Q10" s="111"/>
    </row>
    <row r="11" spans="1:17" x14ac:dyDescent="0.25">
      <c r="N11" s="100"/>
      <c r="O11" s="104" t="e">
        <f>Q42</f>
        <v>#NUM!</v>
      </c>
      <c r="P11" s="102" t="e">
        <f t="shared" si="0"/>
        <v>#NUM!</v>
      </c>
    </row>
    <row r="12" spans="1:17" x14ac:dyDescent="0.25">
      <c r="A12" s="80" t="s">
        <v>245</v>
      </c>
      <c r="B12" s="81"/>
      <c r="C12" s="81"/>
      <c r="D12" s="81"/>
      <c r="E12" s="82"/>
      <c r="G12" s="80" t="s">
        <v>284</v>
      </c>
      <c r="H12" s="81"/>
      <c r="I12" s="81"/>
      <c r="J12" s="81"/>
      <c r="K12" s="82"/>
      <c r="N12" s="100"/>
      <c r="O12" s="101" t="e">
        <f>E53</f>
        <v>#NUM!</v>
      </c>
      <c r="P12" s="102" t="e">
        <f t="shared" si="0"/>
        <v>#NUM!</v>
      </c>
    </row>
    <row r="13" spans="1:17" x14ac:dyDescent="0.25">
      <c r="A13" s="84" t="s">
        <v>41</v>
      </c>
      <c r="B13" s="84" t="s">
        <v>42</v>
      </c>
      <c r="C13" s="84" t="s">
        <v>43</v>
      </c>
      <c r="D13" s="84" t="s">
        <v>44</v>
      </c>
      <c r="E13" s="84" t="s">
        <v>45</v>
      </c>
      <c r="G13" s="84" t="s">
        <v>41</v>
      </c>
      <c r="H13" s="84" t="s">
        <v>42</v>
      </c>
      <c r="I13" s="84" t="s">
        <v>43</v>
      </c>
      <c r="J13" s="84" t="s">
        <v>44</v>
      </c>
      <c r="K13" s="84" t="s">
        <v>45</v>
      </c>
      <c r="N13" s="100"/>
      <c r="O13" s="103" t="e">
        <f>K53</f>
        <v>#NUM!</v>
      </c>
      <c r="P13" s="102" t="e">
        <f t="shared" si="0"/>
        <v>#NUM!</v>
      </c>
    </row>
    <row r="14" spans="1:17" x14ac:dyDescent="0.25">
      <c r="A14" s="85" t="s">
        <v>934</v>
      </c>
      <c r="B14" s="118" t="s">
        <v>270</v>
      </c>
      <c r="C14" s="87">
        <v>9.25</v>
      </c>
      <c r="D14" s="88">
        <v>7.8</v>
      </c>
      <c r="E14" s="88">
        <f t="shared" ref="E14:E19" si="3">SUM(C14,D14)</f>
        <v>17.05</v>
      </c>
      <c r="G14" s="85" t="s">
        <v>940</v>
      </c>
      <c r="H14" s="118" t="s">
        <v>285</v>
      </c>
      <c r="I14" s="87">
        <v>7.3</v>
      </c>
      <c r="J14" s="88">
        <v>7.4</v>
      </c>
      <c r="K14" s="88">
        <f t="shared" ref="K14:K19" si="4">SUM(I14,J14)</f>
        <v>14.7</v>
      </c>
      <c r="N14" s="100"/>
      <c r="O14" s="104" t="e">
        <f>Q53</f>
        <v>#NUM!</v>
      </c>
      <c r="P14" s="102" t="e">
        <f t="shared" si="0"/>
        <v>#NUM!</v>
      </c>
    </row>
    <row r="15" spans="1:17" x14ac:dyDescent="0.25">
      <c r="A15" s="85" t="s">
        <v>935</v>
      </c>
      <c r="B15" s="118" t="s">
        <v>271</v>
      </c>
      <c r="C15" s="90">
        <v>9</v>
      </c>
      <c r="D15" s="91">
        <v>7.7</v>
      </c>
      <c r="E15" s="91">
        <f t="shared" si="3"/>
        <v>16.7</v>
      </c>
      <c r="G15" s="85" t="s">
        <v>941</v>
      </c>
      <c r="H15" s="118" t="s">
        <v>286</v>
      </c>
      <c r="I15" s="90">
        <v>7.3</v>
      </c>
      <c r="J15" s="91">
        <v>6</v>
      </c>
      <c r="K15" s="91">
        <f t="shared" si="4"/>
        <v>13.3</v>
      </c>
      <c r="N15" s="100"/>
      <c r="O15" s="103" t="e">
        <f>E64</f>
        <v>#NUM!</v>
      </c>
      <c r="P15" s="102" t="e">
        <f t="shared" si="0"/>
        <v>#NUM!</v>
      </c>
    </row>
    <row r="16" spans="1:17" x14ac:dyDescent="0.25">
      <c r="A16" s="85" t="s">
        <v>936</v>
      </c>
      <c r="B16" s="118" t="s">
        <v>272</v>
      </c>
      <c r="C16" s="90">
        <v>8.6</v>
      </c>
      <c r="D16" s="91">
        <v>7.4</v>
      </c>
      <c r="E16" s="91">
        <f t="shared" si="3"/>
        <v>16</v>
      </c>
      <c r="G16" s="85" t="s">
        <v>942</v>
      </c>
      <c r="H16" s="118" t="s">
        <v>287</v>
      </c>
      <c r="I16" s="90">
        <v>8.9</v>
      </c>
      <c r="J16" s="91">
        <v>6.7</v>
      </c>
      <c r="K16" s="91">
        <f t="shared" si="4"/>
        <v>15.600000000000001</v>
      </c>
      <c r="N16" s="100"/>
      <c r="O16" s="104" t="e">
        <f>K64</f>
        <v>#NUM!</v>
      </c>
      <c r="P16" s="102" t="e">
        <f t="shared" si="0"/>
        <v>#NUM!</v>
      </c>
    </row>
    <row r="17" spans="1:17" x14ac:dyDescent="0.25">
      <c r="A17" s="85" t="s">
        <v>937</v>
      </c>
      <c r="B17" s="118" t="s">
        <v>273</v>
      </c>
      <c r="C17" s="90">
        <v>8.6999999999999993</v>
      </c>
      <c r="D17" s="91">
        <v>7.9</v>
      </c>
      <c r="E17" s="91">
        <f t="shared" si="3"/>
        <v>16.600000000000001</v>
      </c>
      <c r="G17" s="85" t="s">
        <v>943</v>
      </c>
      <c r="H17" s="118" t="s">
        <v>288</v>
      </c>
      <c r="I17" s="90">
        <v>6.1</v>
      </c>
      <c r="J17" s="91">
        <v>6.1</v>
      </c>
      <c r="K17" s="91">
        <f t="shared" si="4"/>
        <v>12.2</v>
      </c>
      <c r="N17" s="100"/>
      <c r="O17" s="103" t="e">
        <f>Q64</f>
        <v>#NUM!</v>
      </c>
      <c r="P17" s="102" t="e">
        <f t="shared" si="0"/>
        <v>#NUM!</v>
      </c>
    </row>
    <row r="18" spans="1:17" x14ac:dyDescent="0.25">
      <c r="A18" s="85" t="s">
        <v>938</v>
      </c>
      <c r="B18" s="118" t="s">
        <v>274</v>
      </c>
      <c r="C18" s="90">
        <v>7.55</v>
      </c>
      <c r="D18" s="91">
        <v>6.8</v>
      </c>
      <c r="E18" s="91">
        <f t="shared" si="3"/>
        <v>14.35</v>
      </c>
      <c r="G18" s="85" t="s">
        <v>944</v>
      </c>
      <c r="H18" s="118" t="s">
        <v>289</v>
      </c>
      <c r="I18" s="90">
        <v>7.45</v>
      </c>
      <c r="J18" s="91">
        <v>7.6</v>
      </c>
      <c r="K18" s="91">
        <f t="shared" si="4"/>
        <v>15.05</v>
      </c>
    </row>
    <row r="19" spans="1:17" ht="16.5" thickBot="1" x14ac:dyDescent="0.3">
      <c r="A19" s="85" t="s">
        <v>939</v>
      </c>
      <c r="B19" s="118" t="s">
        <v>275</v>
      </c>
      <c r="C19" s="90">
        <v>7.7</v>
      </c>
      <c r="D19" s="91">
        <v>7.8</v>
      </c>
      <c r="E19" s="92">
        <f t="shared" si="3"/>
        <v>15.5</v>
      </c>
      <c r="G19" s="85" t="s">
        <v>945</v>
      </c>
      <c r="H19" s="118" t="s">
        <v>290</v>
      </c>
      <c r="I19" s="90">
        <v>7.25</v>
      </c>
      <c r="J19" s="91">
        <v>7.3</v>
      </c>
      <c r="K19" s="92">
        <f t="shared" si="4"/>
        <v>14.55</v>
      </c>
    </row>
    <row r="20" spans="1:17" ht="16.5" thickBot="1" x14ac:dyDescent="0.3">
      <c r="B20" s="93" t="s">
        <v>46</v>
      </c>
      <c r="C20" s="90">
        <f>SUM(C14:C19)-SMALL(C14:C19,1)-SMALL(C14:C19,2)</f>
        <v>35.549999999999997</v>
      </c>
      <c r="D20" s="91">
        <f>SUM(D14:D19)-SMALL(D14:D19,1)-SMALL(D14:D19,2)</f>
        <v>31.199999999999996</v>
      </c>
      <c r="E20" s="94">
        <f>SUM(C20:D20)</f>
        <v>66.75</v>
      </c>
      <c r="G20">
        <v>0</v>
      </c>
      <c r="H20" s="93" t="s">
        <v>46</v>
      </c>
      <c r="I20" s="90">
        <f>SUM(I14:I19)-SMALL(I14:I19,1)-SMALL(I14:I19,2)</f>
        <v>30.950000000000003</v>
      </c>
      <c r="J20" s="91">
        <f>SUM(J14:J19)-SMALL(J14:J19,1)-SMALL(J14:J19,2)</f>
        <v>29</v>
      </c>
      <c r="K20" s="94">
        <f>SUM(I20:J20)</f>
        <v>59.95</v>
      </c>
    </row>
    <row r="21" spans="1:17" x14ac:dyDescent="0.25">
      <c r="B21" s="95" t="s">
        <v>47</v>
      </c>
      <c r="D21" s="93"/>
      <c r="E21" s="96"/>
      <c r="H21" s="95" t="s">
        <v>47</v>
      </c>
      <c r="J21" s="93"/>
      <c r="K21" s="96"/>
    </row>
    <row r="23" spans="1:17" x14ac:dyDescent="0.25">
      <c r="A23" s="80"/>
      <c r="B23" s="81"/>
      <c r="C23" s="81"/>
      <c r="D23" s="81"/>
      <c r="E23" s="82"/>
      <c r="G23" s="80"/>
      <c r="H23" s="81"/>
      <c r="I23" s="81"/>
      <c r="J23" s="81"/>
      <c r="K23" s="82"/>
      <c r="M23" s="80"/>
      <c r="N23" s="81"/>
      <c r="O23" s="81"/>
      <c r="P23" s="81"/>
      <c r="Q23" s="82"/>
    </row>
    <row r="24" spans="1:17" x14ac:dyDescent="0.25">
      <c r="A24" s="84" t="s">
        <v>41</v>
      </c>
      <c r="B24" s="84" t="s">
        <v>42</v>
      </c>
      <c r="C24" s="84" t="s">
        <v>43</v>
      </c>
      <c r="D24" s="84" t="s">
        <v>44</v>
      </c>
      <c r="E24" s="84" t="s">
        <v>45</v>
      </c>
      <c r="G24" s="84" t="s">
        <v>41</v>
      </c>
      <c r="H24" s="84" t="s">
        <v>42</v>
      </c>
      <c r="I24" s="84" t="s">
        <v>43</v>
      </c>
      <c r="J24" s="84" t="s">
        <v>44</v>
      </c>
      <c r="K24" s="84" t="s">
        <v>45</v>
      </c>
      <c r="M24" s="84" t="s">
        <v>41</v>
      </c>
      <c r="N24" s="84" t="s">
        <v>42</v>
      </c>
      <c r="O24" s="84" t="s">
        <v>43</v>
      </c>
      <c r="P24" s="84" t="s">
        <v>44</v>
      </c>
      <c r="Q24" s="84" t="s">
        <v>45</v>
      </c>
    </row>
    <row r="25" spans="1:17" x14ac:dyDescent="0.25">
      <c r="A25" s="85"/>
      <c r="B25" s="118"/>
      <c r="C25" s="87"/>
      <c r="D25" s="88"/>
      <c r="E25" s="88">
        <f t="shared" ref="E25:E30" si="5">SUM(C25,D25)</f>
        <v>0</v>
      </c>
      <c r="G25" s="85"/>
      <c r="H25" s="118"/>
      <c r="I25" s="87"/>
      <c r="J25" s="88"/>
      <c r="K25" s="88">
        <f t="shared" ref="K25:K30" si="6">SUM(I25,J25)</f>
        <v>0</v>
      </c>
      <c r="M25" s="85"/>
      <c r="N25" s="118"/>
      <c r="O25" s="87"/>
      <c r="P25" s="88"/>
      <c r="Q25" s="88">
        <f t="shared" ref="Q25:Q30" si="7">SUM(O25,P25)</f>
        <v>0</v>
      </c>
    </row>
    <row r="26" spans="1:17" x14ac:dyDescent="0.25">
      <c r="A26" s="85"/>
      <c r="B26" s="118"/>
      <c r="C26" s="90"/>
      <c r="D26" s="91"/>
      <c r="E26" s="91">
        <f t="shared" si="5"/>
        <v>0</v>
      </c>
      <c r="G26" s="85"/>
      <c r="H26" s="118"/>
      <c r="I26" s="90"/>
      <c r="J26" s="91"/>
      <c r="K26" s="91">
        <f t="shared" si="6"/>
        <v>0</v>
      </c>
      <c r="M26" s="85"/>
      <c r="N26" s="118"/>
      <c r="O26" s="90"/>
      <c r="P26" s="91"/>
      <c r="Q26" s="91">
        <f t="shared" si="7"/>
        <v>0</v>
      </c>
    </row>
    <row r="27" spans="1:17" x14ac:dyDescent="0.25">
      <c r="A27" s="85"/>
      <c r="B27" s="118"/>
      <c r="C27" s="90"/>
      <c r="D27" s="91"/>
      <c r="E27" s="91">
        <f t="shared" si="5"/>
        <v>0</v>
      </c>
      <c r="G27" s="85"/>
      <c r="H27" s="118"/>
      <c r="I27" s="90"/>
      <c r="J27" s="91"/>
      <c r="K27" s="91">
        <f t="shared" si="6"/>
        <v>0</v>
      </c>
      <c r="M27" s="85"/>
      <c r="N27" s="118"/>
      <c r="O27" s="90"/>
      <c r="P27" s="91"/>
      <c r="Q27" s="91">
        <f t="shared" si="7"/>
        <v>0</v>
      </c>
    </row>
    <row r="28" spans="1:17" x14ac:dyDescent="0.25">
      <c r="A28" s="85"/>
      <c r="B28" s="118"/>
      <c r="C28" s="90"/>
      <c r="D28" s="91"/>
      <c r="E28" s="91">
        <f t="shared" si="5"/>
        <v>0</v>
      </c>
      <c r="G28" s="85"/>
      <c r="H28" s="118"/>
      <c r="I28" s="90"/>
      <c r="J28" s="91"/>
      <c r="K28" s="91">
        <f t="shared" si="6"/>
        <v>0</v>
      </c>
      <c r="M28" s="85"/>
      <c r="N28" s="118"/>
      <c r="O28" s="90"/>
      <c r="P28" s="91"/>
      <c r="Q28" s="91">
        <f t="shared" si="7"/>
        <v>0</v>
      </c>
    </row>
    <row r="29" spans="1:17" x14ac:dyDescent="0.25">
      <c r="A29" s="85"/>
      <c r="B29" s="89"/>
      <c r="C29" s="90"/>
      <c r="D29" s="91"/>
      <c r="E29" s="91">
        <f t="shared" si="5"/>
        <v>0</v>
      </c>
      <c r="G29" s="85"/>
      <c r="H29" s="89"/>
      <c r="I29" s="90"/>
      <c r="J29" s="91"/>
      <c r="K29" s="91">
        <f t="shared" si="6"/>
        <v>0</v>
      </c>
      <c r="M29" s="85"/>
      <c r="N29" s="89"/>
      <c r="O29" s="90"/>
      <c r="P29" s="91"/>
      <c r="Q29" s="91">
        <f t="shared" si="7"/>
        <v>0</v>
      </c>
    </row>
    <row r="30" spans="1:17" ht="16.5" thickBot="1" x14ac:dyDescent="0.3">
      <c r="A30" s="85"/>
      <c r="B30" s="89"/>
      <c r="C30" s="90"/>
      <c r="D30" s="91"/>
      <c r="E30" s="92">
        <f t="shared" si="5"/>
        <v>0</v>
      </c>
      <c r="G30" s="85"/>
      <c r="H30" s="89"/>
      <c r="I30" s="90"/>
      <c r="J30" s="91"/>
      <c r="K30" s="92">
        <f t="shared" si="6"/>
        <v>0</v>
      </c>
      <c r="M30" s="85"/>
      <c r="N30" s="89"/>
      <c r="O30" s="90"/>
      <c r="P30" s="91"/>
      <c r="Q30" s="92">
        <f t="shared" si="7"/>
        <v>0</v>
      </c>
    </row>
    <row r="31" spans="1:17" ht="16.5" thickBot="1" x14ac:dyDescent="0.3">
      <c r="B31" s="93" t="s">
        <v>46</v>
      </c>
      <c r="C31" s="90" t="e">
        <f>SUM(C25:C30)-SMALL(C25:C30,1)-SMALL(C25:C30,2)</f>
        <v>#NUM!</v>
      </c>
      <c r="D31" s="91" t="e">
        <f>SUM(D25:D30)-SMALL(D25:D30,1)-SMALL(D25:D30,2)</f>
        <v>#NUM!</v>
      </c>
      <c r="E31" s="94" t="e">
        <f>SUM(C31:D31)</f>
        <v>#NUM!</v>
      </c>
      <c r="H31" s="93" t="s">
        <v>46</v>
      </c>
      <c r="I31" s="90" t="e">
        <f>SUM(I25:I30)-SMALL(I25:I30,1)-SMALL(I25:I30,2)</f>
        <v>#NUM!</v>
      </c>
      <c r="J31" s="91" t="e">
        <f>SUM(J25:J30)-SMALL(J25:J30,1)-SMALL(J25:J30,2)</f>
        <v>#NUM!</v>
      </c>
      <c r="K31" s="94" t="e">
        <f>SUM(I31:J31)</f>
        <v>#NUM!</v>
      </c>
      <c r="N31" s="93" t="s">
        <v>46</v>
      </c>
      <c r="O31" s="90" t="e">
        <f>SUM(O25:O30)-SMALL(O25:O30,1)-SMALL(O25:O30,2)</f>
        <v>#NUM!</v>
      </c>
      <c r="P31" s="91" t="e">
        <f>SUM(P25:P30)-SMALL(P25:P30,1)-SMALL(P25:P30,2)</f>
        <v>#NUM!</v>
      </c>
      <c r="Q31" s="94" t="e">
        <f>SUM(O31:P31)</f>
        <v>#NUM!</v>
      </c>
    </row>
    <row r="32" spans="1:17" x14ac:dyDescent="0.25">
      <c r="B32" s="95" t="s">
        <v>47</v>
      </c>
      <c r="D32" s="93"/>
      <c r="E32" s="96"/>
      <c r="H32" s="95" t="s">
        <v>47</v>
      </c>
      <c r="N32" s="95" t="s">
        <v>47</v>
      </c>
    </row>
    <row r="34" spans="1:17" x14ac:dyDescent="0.25">
      <c r="A34" s="80"/>
      <c r="B34" s="81"/>
      <c r="C34" s="81"/>
      <c r="D34" s="81"/>
      <c r="E34" s="82"/>
      <c r="G34" s="80"/>
      <c r="H34" s="81"/>
      <c r="I34" s="81"/>
      <c r="J34" s="81"/>
      <c r="K34" s="82"/>
      <c r="M34" s="80"/>
      <c r="N34" s="81"/>
      <c r="O34" s="81"/>
      <c r="P34" s="81"/>
      <c r="Q34" s="82"/>
    </row>
    <row r="35" spans="1:17" x14ac:dyDescent="0.25">
      <c r="A35" s="84" t="s">
        <v>41</v>
      </c>
      <c r="B35" s="84" t="s">
        <v>42</v>
      </c>
      <c r="C35" s="84" t="s">
        <v>43</v>
      </c>
      <c r="D35" s="84" t="s">
        <v>44</v>
      </c>
      <c r="E35" s="84" t="s">
        <v>45</v>
      </c>
      <c r="G35" s="84" t="s">
        <v>41</v>
      </c>
      <c r="H35" s="84" t="s">
        <v>42</v>
      </c>
      <c r="I35" s="84" t="s">
        <v>43</v>
      </c>
      <c r="J35" s="84" t="s">
        <v>44</v>
      </c>
      <c r="K35" s="84" t="s">
        <v>45</v>
      </c>
      <c r="M35" s="84" t="s">
        <v>41</v>
      </c>
      <c r="N35" s="84" t="s">
        <v>42</v>
      </c>
      <c r="O35" s="84" t="s">
        <v>43</v>
      </c>
      <c r="P35" s="84" t="s">
        <v>44</v>
      </c>
      <c r="Q35" s="84" t="s">
        <v>45</v>
      </c>
    </row>
    <row r="36" spans="1:17" x14ac:dyDescent="0.25">
      <c r="A36" s="85"/>
      <c r="B36" s="118"/>
      <c r="C36" s="87"/>
      <c r="D36" s="88"/>
      <c r="E36" s="88">
        <f t="shared" ref="E36:E41" si="8">SUM(C36,D36)</f>
        <v>0</v>
      </c>
      <c r="G36" s="85"/>
      <c r="H36" s="118"/>
      <c r="I36" s="87"/>
      <c r="J36" s="88"/>
      <c r="K36" s="88">
        <f t="shared" ref="K36:K41" si="9">SUM(I36,J36)</f>
        <v>0</v>
      </c>
      <c r="M36" s="85"/>
      <c r="N36" s="118"/>
      <c r="O36" s="87"/>
      <c r="P36" s="88"/>
      <c r="Q36" s="88">
        <f t="shared" ref="Q36:Q41" si="10">SUM(O36,P36)</f>
        <v>0</v>
      </c>
    </row>
    <row r="37" spans="1:17" x14ac:dyDescent="0.25">
      <c r="A37" s="85"/>
      <c r="B37" s="118"/>
      <c r="C37" s="90"/>
      <c r="D37" s="91"/>
      <c r="E37" s="91">
        <f t="shared" si="8"/>
        <v>0</v>
      </c>
      <c r="G37" s="85"/>
      <c r="H37" s="118"/>
      <c r="I37" s="90"/>
      <c r="J37" s="91"/>
      <c r="K37" s="91">
        <f t="shared" si="9"/>
        <v>0</v>
      </c>
      <c r="M37" s="85"/>
      <c r="N37" s="118"/>
      <c r="O37" s="90"/>
      <c r="P37" s="91"/>
      <c r="Q37" s="91">
        <f t="shared" si="10"/>
        <v>0</v>
      </c>
    </row>
    <row r="38" spans="1:17" x14ac:dyDescent="0.25">
      <c r="A38" s="85"/>
      <c r="B38" s="118"/>
      <c r="C38" s="90"/>
      <c r="D38" s="91"/>
      <c r="E38" s="91">
        <f t="shared" si="8"/>
        <v>0</v>
      </c>
      <c r="G38" s="85"/>
      <c r="H38" s="118"/>
      <c r="I38" s="90"/>
      <c r="J38" s="91"/>
      <c r="K38" s="91">
        <f t="shared" si="9"/>
        <v>0</v>
      </c>
      <c r="M38" s="85"/>
      <c r="N38" s="118"/>
      <c r="O38" s="90"/>
      <c r="P38" s="91"/>
      <c r="Q38" s="91">
        <f t="shared" si="10"/>
        <v>0</v>
      </c>
    </row>
    <row r="39" spans="1:17" x14ac:dyDescent="0.25">
      <c r="A39" s="85"/>
      <c r="B39" s="118"/>
      <c r="C39" s="90"/>
      <c r="D39" s="91"/>
      <c r="E39" s="91">
        <f t="shared" si="8"/>
        <v>0</v>
      </c>
      <c r="G39" s="85"/>
      <c r="H39" s="118"/>
      <c r="I39" s="90"/>
      <c r="J39" s="91"/>
      <c r="K39" s="91">
        <f t="shared" si="9"/>
        <v>0</v>
      </c>
      <c r="M39" s="85"/>
      <c r="N39" s="118"/>
      <c r="O39" s="90"/>
      <c r="P39" s="91"/>
      <c r="Q39" s="91">
        <f t="shared" si="10"/>
        <v>0</v>
      </c>
    </row>
    <row r="40" spans="1:17" x14ac:dyDescent="0.25">
      <c r="A40" s="85"/>
      <c r="B40" s="89"/>
      <c r="C40" s="90"/>
      <c r="D40" s="91"/>
      <c r="E40" s="91">
        <f t="shared" si="8"/>
        <v>0</v>
      </c>
      <c r="G40" s="85"/>
      <c r="H40" s="89"/>
      <c r="I40" s="90"/>
      <c r="J40" s="91"/>
      <c r="K40" s="91">
        <f t="shared" si="9"/>
        <v>0</v>
      </c>
      <c r="M40" s="85"/>
      <c r="N40" s="89"/>
      <c r="O40" s="90"/>
      <c r="P40" s="91"/>
      <c r="Q40" s="91">
        <f t="shared" si="10"/>
        <v>0</v>
      </c>
    </row>
    <row r="41" spans="1:17" ht="16.5" thickBot="1" x14ac:dyDescent="0.3">
      <c r="A41" s="85"/>
      <c r="B41" s="89"/>
      <c r="C41" s="90"/>
      <c r="D41" s="91"/>
      <c r="E41" s="92">
        <f t="shared" si="8"/>
        <v>0</v>
      </c>
      <c r="G41" s="85"/>
      <c r="H41" s="89"/>
      <c r="I41" s="90"/>
      <c r="J41" s="91"/>
      <c r="K41" s="92">
        <f t="shared" si="9"/>
        <v>0</v>
      </c>
      <c r="M41" s="85"/>
      <c r="N41" s="89"/>
      <c r="O41" s="90"/>
      <c r="P41" s="91"/>
      <c r="Q41" s="92">
        <f t="shared" si="10"/>
        <v>0</v>
      </c>
    </row>
    <row r="42" spans="1:17" ht="16.5" thickBot="1" x14ac:dyDescent="0.3">
      <c r="B42" s="93" t="s">
        <v>46</v>
      </c>
      <c r="C42" s="90" t="e">
        <f>SUM(C36:C41)-SMALL(C36:C41,1)-SMALL(C36:C41,2)</f>
        <v>#NUM!</v>
      </c>
      <c r="D42" s="91" t="e">
        <f>SUM(D36:D41)-SMALL(D36:D41,1)-SMALL(D36:D41,2)</f>
        <v>#NUM!</v>
      </c>
      <c r="E42" s="94" t="e">
        <f>SUM(C42:D42)</f>
        <v>#NUM!</v>
      </c>
      <c r="H42" s="93" t="s">
        <v>46</v>
      </c>
      <c r="I42" s="90" t="e">
        <f>SUM(I36:I41)-SMALL(I36:I41,1)-SMALL(I36:I41,2)</f>
        <v>#NUM!</v>
      </c>
      <c r="J42" s="91" t="e">
        <f>SUM(J36:J41)-SMALL(J36:J41,1)-SMALL(J36:J41,2)</f>
        <v>#NUM!</v>
      </c>
      <c r="K42" s="94" t="e">
        <f>SUM(I42:J42)</f>
        <v>#NUM!</v>
      </c>
      <c r="N42" s="93" t="s">
        <v>46</v>
      </c>
      <c r="O42" s="90" t="e">
        <f>SUM(O36:O41)-SMALL(O36:O41,1)-SMALL(O36:O41,2)</f>
        <v>#NUM!</v>
      </c>
      <c r="P42" s="91" t="e">
        <f>SUM(P36:P41)-SMALL(P36:P41,1)-SMALL(P36:P41,2)</f>
        <v>#NUM!</v>
      </c>
      <c r="Q42" s="94" t="e">
        <f>SUM(O42:P42)</f>
        <v>#NUM!</v>
      </c>
    </row>
    <row r="43" spans="1:17" x14ac:dyDescent="0.25">
      <c r="B43" s="95" t="s">
        <v>47</v>
      </c>
      <c r="H43" s="95" t="s">
        <v>47</v>
      </c>
      <c r="N43" s="95" t="s">
        <v>47</v>
      </c>
    </row>
    <row r="45" spans="1:17" x14ac:dyDescent="0.25">
      <c r="A45" s="80"/>
      <c r="B45" s="81"/>
      <c r="C45" s="81"/>
      <c r="D45" s="81"/>
      <c r="E45" s="82"/>
      <c r="G45" s="80"/>
      <c r="H45" s="81"/>
      <c r="I45" s="81"/>
      <c r="J45" s="81"/>
      <c r="K45" s="82"/>
      <c r="M45" s="80"/>
      <c r="N45" s="81"/>
      <c r="O45" s="81"/>
      <c r="P45" s="81"/>
      <c r="Q45" s="82"/>
    </row>
    <row r="46" spans="1:17" x14ac:dyDescent="0.25">
      <c r="A46" s="84" t="s">
        <v>41</v>
      </c>
      <c r="B46" s="84" t="s">
        <v>42</v>
      </c>
      <c r="C46" s="84" t="s">
        <v>43</v>
      </c>
      <c r="D46" s="84" t="s">
        <v>44</v>
      </c>
      <c r="E46" s="84" t="s">
        <v>45</v>
      </c>
      <c r="G46" s="84" t="s">
        <v>41</v>
      </c>
      <c r="H46" s="84" t="s">
        <v>42</v>
      </c>
      <c r="I46" s="84" t="s">
        <v>43</v>
      </c>
      <c r="J46" s="84" t="s">
        <v>44</v>
      </c>
      <c r="K46" s="84" t="s">
        <v>45</v>
      </c>
      <c r="M46" s="84" t="s">
        <v>41</v>
      </c>
      <c r="N46" s="84" t="s">
        <v>42</v>
      </c>
      <c r="O46" s="84" t="s">
        <v>43</v>
      </c>
      <c r="P46" s="84" t="s">
        <v>44</v>
      </c>
      <c r="Q46" s="84" t="s">
        <v>45</v>
      </c>
    </row>
    <row r="47" spans="1:17" x14ac:dyDescent="0.25">
      <c r="A47" s="85"/>
      <c r="B47" s="118"/>
      <c r="C47" s="87"/>
      <c r="D47" s="88"/>
      <c r="E47" s="88">
        <f t="shared" ref="E47:E52" si="11">SUM(C47,D47)</f>
        <v>0</v>
      </c>
      <c r="G47" s="85"/>
      <c r="H47" s="118"/>
      <c r="I47" s="87"/>
      <c r="J47" s="88"/>
      <c r="K47" s="88">
        <f t="shared" ref="K47:K52" si="12">SUM(I47,J47)</f>
        <v>0</v>
      </c>
      <c r="M47" s="85"/>
      <c r="N47" s="118"/>
      <c r="O47" s="87"/>
      <c r="P47" s="88"/>
      <c r="Q47" s="88">
        <f t="shared" ref="Q47:Q52" si="13">SUM(O47,P47)</f>
        <v>0</v>
      </c>
    </row>
    <row r="48" spans="1:17" x14ac:dyDescent="0.25">
      <c r="A48" s="85"/>
      <c r="B48" s="118"/>
      <c r="C48" s="90"/>
      <c r="D48" s="91"/>
      <c r="E48" s="91">
        <f t="shared" si="11"/>
        <v>0</v>
      </c>
      <c r="G48" s="85"/>
      <c r="H48" s="118"/>
      <c r="I48" s="90"/>
      <c r="J48" s="91"/>
      <c r="K48" s="91">
        <f t="shared" si="12"/>
        <v>0</v>
      </c>
      <c r="M48" s="85"/>
      <c r="N48" s="118"/>
      <c r="O48" s="90"/>
      <c r="P48" s="91"/>
      <c r="Q48" s="91">
        <f t="shared" si="13"/>
        <v>0</v>
      </c>
    </row>
    <row r="49" spans="1:17" x14ac:dyDescent="0.25">
      <c r="A49" s="85"/>
      <c r="B49" s="118"/>
      <c r="C49" s="90"/>
      <c r="D49" s="91"/>
      <c r="E49" s="91">
        <f t="shared" si="11"/>
        <v>0</v>
      </c>
      <c r="G49" s="85"/>
      <c r="H49" s="118"/>
      <c r="I49" s="90"/>
      <c r="J49" s="91"/>
      <c r="K49" s="91">
        <f t="shared" si="12"/>
        <v>0</v>
      </c>
      <c r="M49" s="85"/>
      <c r="N49" s="118"/>
      <c r="O49" s="90"/>
      <c r="P49" s="91"/>
      <c r="Q49" s="91">
        <f t="shared" si="13"/>
        <v>0</v>
      </c>
    </row>
    <row r="50" spans="1:17" x14ac:dyDescent="0.25">
      <c r="A50" s="85"/>
      <c r="B50" s="118"/>
      <c r="C50" s="90"/>
      <c r="D50" s="91"/>
      <c r="E50" s="91">
        <f t="shared" si="11"/>
        <v>0</v>
      </c>
      <c r="G50" s="85"/>
      <c r="H50" s="118"/>
      <c r="I50" s="90"/>
      <c r="J50" s="91"/>
      <c r="K50" s="91">
        <f t="shared" si="12"/>
        <v>0</v>
      </c>
      <c r="M50" s="85"/>
      <c r="N50" s="118"/>
      <c r="O50" s="90"/>
      <c r="P50" s="91"/>
      <c r="Q50" s="91">
        <f t="shared" si="13"/>
        <v>0</v>
      </c>
    </row>
    <row r="51" spans="1:17" x14ac:dyDescent="0.25">
      <c r="A51" s="85"/>
      <c r="B51" s="89"/>
      <c r="C51" s="90"/>
      <c r="D51" s="91"/>
      <c r="E51" s="91">
        <f t="shared" si="11"/>
        <v>0</v>
      </c>
      <c r="G51" s="85"/>
      <c r="H51" s="89"/>
      <c r="I51" s="90"/>
      <c r="J51" s="91"/>
      <c r="K51" s="91">
        <f t="shared" si="12"/>
        <v>0</v>
      </c>
      <c r="M51" s="85"/>
      <c r="N51" s="89"/>
      <c r="O51" s="90"/>
      <c r="P51" s="91"/>
      <c r="Q51" s="91">
        <f t="shared" si="13"/>
        <v>0</v>
      </c>
    </row>
    <row r="52" spans="1:17" ht="16.5" thickBot="1" x14ac:dyDescent="0.3">
      <c r="A52" s="85"/>
      <c r="B52" s="89"/>
      <c r="C52" s="90"/>
      <c r="D52" s="91"/>
      <c r="E52" s="92">
        <f t="shared" si="11"/>
        <v>0</v>
      </c>
      <c r="G52" s="85"/>
      <c r="H52" s="89"/>
      <c r="I52" s="90"/>
      <c r="J52" s="91"/>
      <c r="K52" s="92">
        <f t="shared" si="12"/>
        <v>0</v>
      </c>
      <c r="M52" s="85"/>
      <c r="N52" s="89"/>
      <c r="O52" s="90"/>
      <c r="P52" s="91"/>
      <c r="Q52" s="92">
        <f t="shared" si="13"/>
        <v>0</v>
      </c>
    </row>
    <row r="53" spans="1:17" ht="16.5" thickBot="1" x14ac:dyDescent="0.3">
      <c r="B53" s="93" t="s">
        <v>46</v>
      </c>
      <c r="C53" s="90" t="e">
        <f>SUM(C47:C52)-SMALL(C47:C52,1)-SMALL(C47:C52,2)</f>
        <v>#NUM!</v>
      </c>
      <c r="D53" s="91" t="e">
        <f>SUM(D47:D52)-SMALL(D47:D52,1)-SMALL(D47:D52,2)</f>
        <v>#NUM!</v>
      </c>
      <c r="E53" s="94" t="e">
        <f>SUM(C53:D53)</f>
        <v>#NUM!</v>
      </c>
      <c r="H53" s="93" t="s">
        <v>46</v>
      </c>
      <c r="I53" s="90" t="e">
        <f>SUM(I47:I52)-SMALL(I47:I52,1)-SMALL(I47:I52,2)</f>
        <v>#NUM!</v>
      </c>
      <c r="J53" s="91" t="e">
        <f>SUM(J47:J52)-SMALL(J47:J52,1)-SMALL(J47:J52,2)</f>
        <v>#NUM!</v>
      </c>
      <c r="K53" s="94" t="e">
        <f>SUM(I53:J53)</f>
        <v>#NUM!</v>
      </c>
      <c r="N53" s="93" t="s">
        <v>46</v>
      </c>
      <c r="O53" s="90" t="e">
        <f>SUM(O47:O52)-SMALL(O47:O52,1)-SMALL(O47:O52,2)</f>
        <v>#NUM!</v>
      </c>
      <c r="P53" s="91" t="e">
        <f>SUM(P47:P52)-SMALL(P47:P52,1)-SMALL(P47:P52,2)</f>
        <v>#NUM!</v>
      </c>
      <c r="Q53" s="94" t="e">
        <f>SUM(O53:P53)</f>
        <v>#NUM!</v>
      </c>
    </row>
    <row r="54" spans="1:17" x14ac:dyDescent="0.25">
      <c r="B54" s="95" t="s">
        <v>47</v>
      </c>
      <c r="H54" s="95" t="s">
        <v>47</v>
      </c>
      <c r="N54" s="95" t="s">
        <v>47</v>
      </c>
    </row>
    <row r="56" spans="1:17" x14ac:dyDescent="0.25">
      <c r="A56" s="80"/>
      <c r="B56" s="81"/>
      <c r="C56" s="81"/>
      <c r="D56" s="81"/>
      <c r="E56" s="82"/>
      <c r="G56" s="80"/>
      <c r="H56" s="81"/>
      <c r="I56" s="81"/>
      <c r="J56" s="81"/>
      <c r="K56" s="82"/>
      <c r="M56" s="80"/>
      <c r="N56" s="81"/>
      <c r="O56" s="81"/>
      <c r="P56" s="81"/>
      <c r="Q56" s="82"/>
    </row>
    <row r="57" spans="1:17" x14ac:dyDescent="0.25">
      <c r="A57" s="84" t="s">
        <v>41</v>
      </c>
      <c r="B57" s="84" t="s">
        <v>42</v>
      </c>
      <c r="C57" s="84" t="s">
        <v>43</v>
      </c>
      <c r="D57" s="84" t="s">
        <v>44</v>
      </c>
      <c r="E57" s="84" t="s">
        <v>45</v>
      </c>
      <c r="G57" s="84" t="s">
        <v>41</v>
      </c>
      <c r="H57" s="84" t="s">
        <v>42</v>
      </c>
      <c r="I57" s="84" t="s">
        <v>43</v>
      </c>
      <c r="J57" s="84" t="s">
        <v>44</v>
      </c>
      <c r="K57" s="84" t="s">
        <v>45</v>
      </c>
      <c r="M57" s="84" t="s">
        <v>41</v>
      </c>
      <c r="N57" s="84" t="s">
        <v>42</v>
      </c>
      <c r="O57" s="84" t="s">
        <v>43</v>
      </c>
      <c r="P57" s="84" t="s">
        <v>44</v>
      </c>
      <c r="Q57" s="84" t="s">
        <v>45</v>
      </c>
    </row>
    <row r="58" spans="1:17" x14ac:dyDescent="0.25">
      <c r="A58" s="85"/>
      <c r="B58" s="118"/>
      <c r="C58" s="87"/>
      <c r="D58" s="88"/>
      <c r="E58" s="88">
        <f t="shared" ref="E58:E63" si="14">SUM(C58,D58)</f>
        <v>0</v>
      </c>
      <c r="G58" s="85"/>
      <c r="H58" s="118"/>
      <c r="I58" s="87"/>
      <c r="J58" s="88"/>
      <c r="K58" s="88">
        <f t="shared" ref="K58:K63" si="15">SUM(I58,J58)</f>
        <v>0</v>
      </c>
      <c r="M58" s="85"/>
      <c r="N58" s="118"/>
      <c r="O58" s="87"/>
      <c r="P58" s="88"/>
      <c r="Q58" s="88">
        <f t="shared" ref="Q58:Q63" si="16">SUM(O58,P58)</f>
        <v>0</v>
      </c>
    </row>
    <row r="59" spans="1:17" x14ac:dyDescent="0.25">
      <c r="A59" s="85"/>
      <c r="B59" s="118"/>
      <c r="C59" s="90"/>
      <c r="D59" s="91"/>
      <c r="E59" s="91">
        <f t="shared" si="14"/>
        <v>0</v>
      </c>
      <c r="G59" s="85"/>
      <c r="H59" s="118"/>
      <c r="I59" s="90"/>
      <c r="J59" s="91"/>
      <c r="K59" s="91">
        <f t="shared" si="15"/>
        <v>0</v>
      </c>
      <c r="M59" s="85"/>
      <c r="N59" s="118"/>
      <c r="O59" s="90"/>
      <c r="P59" s="91"/>
      <c r="Q59" s="91">
        <f t="shared" si="16"/>
        <v>0</v>
      </c>
    </row>
    <row r="60" spans="1:17" x14ac:dyDescent="0.25">
      <c r="A60" s="85"/>
      <c r="B60" s="118"/>
      <c r="C60" s="90"/>
      <c r="D60" s="91"/>
      <c r="E60" s="91">
        <f t="shared" si="14"/>
        <v>0</v>
      </c>
      <c r="G60" s="85"/>
      <c r="H60" s="118"/>
      <c r="I60" s="90"/>
      <c r="J60" s="91"/>
      <c r="K60" s="91">
        <f t="shared" si="15"/>
        <v>0</v>
      </c>
      <c r="M60" s="85"/>
      <c r="N60" s="118"/>
      <c r="O60" s="90"/>
      <c r="P60" s="91"/>
      <c r="Q60" s="91">
        <f t="shared" si="16"/>
        <v>0</v>
      </c>
    </row>
    <row r="61" spans="1:17" x14ac:dyDescent="0.25">
      <c r="A61" s="85"/>
      <c r="B61" s="118"/>
      <c r="C61" s="90"/>
      <c r="D61" s="91"/>
      <c r="E61" s="91">
        <f t="shared" si="14"/>
        <v>0</v>
      </c>
      <c r="G61" s="85"/>
      <c r="H61" s="118"/>
      <c r="I61" s="90"/>
      <c r="J61" s="91"/>
      <c r="K61" s="91">
        <f t="shared" si="15"/>
        <v>0</v>
      </c>
      <c r="M61" s="85"/>
      <c r="N61" s="118"/>
      <c r="O61" s="90"/>
      <c r="P61" s="91"/>
      <c r="Q61" s="91">
        <f t="shared" si="16"/>
        <v>0</v>
      </c>
    </row>
    <row r="62" spans="1:17" x14ac:dyDescent="0.25">
      <c r="A62" s="85"/>
      <c r="B62" s="89"/>
      <c r="C62" s="90"/>
      <c r="D62" s="91"/>
      <c r="E62" s="91">
        <f t="shared" si="14"/>
        <v>0</v>
      </c>
      <c r="G62" s="85"/>
      <c r="H62" s="89"/>
      <c r="I62" s="90"/>
      <c r="J62" s="91"/>
      <c r="K62" s="91">
        <f t="shared" si="15"/>
        <v>0</v>
      </c>
      <c r="M62" s="85"/>
      <c r="N62" s="89"/>
      <c r="O62" s="90"/>
      <c r="P62" s="91"/>
      <c r="Q62" s="91">
        <f t="shared" si="16"/>
        <v>0</v>
      </c>
    </row>
    <row r="63" spans="1:17" ht="16.5" thickBot="1" x14ac:dyDescent="0.3">
      <c r="A63" s="85"/>
      <c r="B63" s="89"/>
      <c r="C63" s="90"/>
      <c r="D63" s="91"/>
      <c r="E63" s="92">
        <f t="shared" si="14"/>
        <v>0</v>
      </c>
      <c r="G63" s="85"/>
      <c r="H63" s="89"/>
      <c r="I63" s="90"/>
      <c r="J63" s="91"/>
      <c r="K63" s="92">
        <f t="shared" si="15"/>
        <v>0</v>
      </c>
      <c r="M63" s="85"/>
      <c r="N63" s="89"/>
      <c r="O63" s="90"/>
      <c r="P63" s="91"/>
      <c r="Q63" s="92">
        <f t="shared" si="16"/>
        <v>0</v>
      </c>
    </row>
    <row r="64" spans="1:17" ht="16.5" thickBot="1" x14ac:dyDescent="0.3">
      <c r="B64" s="93" t="s">
        <v>46</v>
      </c>
      <c r="C64" s="90" t="e">
        <f>SUM(C58:C63)-SMALL(C58:C63,1)-SMALL(C58:C63,2)</f>
        <v>#NUM!</v>
      </c>
      <c r="D64" s="91" t="e">
        <f>SUM(D58:D63)-SMALL(D58:D63,1)-SMALL(D58:D63,2)</f>
        <v>#NUM!</v>
      </c>
      <c r="E64" s="94" t="e">
        <f>SUM(C64:D64)</f>
        <v>#NUM!</v>
      </c>
      <c r="H64" s="93" t="s">
        <v>46</v>
      </c>
      <c r="I64" s="90" t="e">
        <f>SUM(I58:I63)-SMALL(I58:I63,1)-SMALL(I58:I63,2)</f>
        <v>#NUM!</v>
      </c>
      <c r="J64" s="91" t="e">
        <f>SUM(J58:J63)-SMALL(J58:J63,1)-SMALL(J58:J63,2)</f>
        <v>#NUM!</v>
      </c>
      <c r="K64" s="94" t="e">
        <f>SUM(I64:J64)</f>
        <v>#NUM!</v>
      </c>
      <c r="N64" s="93" t="s">
        <v>46</v>
      </c>
      <c r="O64" s="90" t="e">
        <f>SUM(O58:O63)-SMALL(O58:O63,1)-SMALL(O58:O63,2)</f>
        <v>#NUM!</v>
      </c>
      <c r="P64" s="91" t="e">
        <f>SUM(P58:P63)-SMALL(P58:P63,1)-SMALL(P58:P63,2)</f>
        <v>#NUM!</v>
      </c>
      <c r="Q64" s="94" t="e">
        <f>SUM(O64:P64)</f>
        <v>#NUM!</v>
      </c>
    </row>
    <row r="65" spans="2:14" x14ac:dyDescent="0.25">
      <c r="B65" s="95" t="s">
        <v>47</v>
      </c>
      <c r="H65" s="95" t="s">
        <v>47</v>
      </c>
      <c r="N65" s="95" t="s">
        <v>47</v>
      </c>
    </row>
  </sheetData>
  <conditionalFormatting sqref="P2:P4">
    <cfRule type="cellIs" dxfId="303" priority="28" operator="equal">
      <formula>3</formula>
    </cfRule>
    <cfRule type="cellIs" dxfId="302" priority="29" operator="equal">
      <formula>2</formula>
    </cfRule>
    <cfRule type="cellIs" dxfId="301" priority="30" operator="equal">
      <formula>1</formula>
    </cfRule>
  </conditionalFormatting>
  <conditionalFormatting sqref="P5">
    <cfRule type="cellIs" dxfId="300" priority="25" operator="equal">
      <formula>3</formula>
    </cfRule>
    <cfRule type="cellIs" dxfId="299" priority="26" operator="equal">
      <formula>2</formula>
    </cfRule>
    <cfRule type="cellIs" dxfId="298" priority="27" operator="equal">
      <formula>1</formula>
    </cfRule>
  </conditionalFormatting>
  <conditionalFormatting sqref="P6">
    <cfRule type="cellIs" dxfId="297" priority="22" operator="equal">
      <formula>3</formula>
    </cfRule>
    <cfRule type="cellIs" dxfId="296" priority="23" operator="equal">
      <formula>2</formula>
    </cfRule>
    <cfRule type="cellIs" dxfId="295" priority="24" operator="equal">
      <formula>1</formula>
    </cfRule>
  </conditionalFormatting>
  <conditionalFormatting sqref="P7:P9">
    <cfRule type="cellIs" dxfId="294" priority="19" operator="equal">
      <formula>3</formula>
    </cfRule>
    <cfRule type="cellIs" dxfId="293" priority="20" operator="equal">
      <formula>2</formula>
    </cfRule>
    <cfRule type="cellIs" dxfId="292" priority="21" operator="equal">
      <formula>1</formula>
    </cfRule>
  </conditionalFormatting>
  <conditionalFormatting sqref="P10">
    <cfRule type="cellIs" dxfId="291" priority="16" operator="equal">
      <formula>3</formula>
    </cfRule>
    <cfRule type="cellIs" dxfId="290" priority="17" operator="equal">
      <formula>2</formula>
    </cfRule>
    <cfRule type="cellIs" dxfId="289" priority="18" operator="equal">
      <formula>1</formula>
    </cfRule>
  </conditionalFormatting>
  <conditionalFormatting sqref="P11">
    <cfRule type="cellIs" dxfId="288" priority="13" operator="equal">
      <formula>3</formula>
    </cfRule>
    <cfRule type="cellIs" dxfId="287" priority="14" operator="equal">
      <formula>2</formula>
    </cfRule>
    <cfRule type="cellIs" dxfId="286" priority="15" operator="equal">
      <formula>1</formula>
    </cfRule>
  </conditionalFormatting>
  <conditionalFormatting sqref="P12:P14">
    <cfRule type="cellIs" dxfId="285" priority="10" operator="equal">
      <formula>3</formula>
    </cfRule>
    <cfRule type="cellIs" dxfId="284" priority="11" operator="equal">
      <formula>2</formula>
    </cfRule>
    <cfRule type="cellIs" dxfId="283" priority="12" operator="equal">
      <formula>1</formula>
    </cfRule>
  </conditionalFormatting>
  <conditionalFormatting sqref="P15">
    <cfRule type="cellIs" dxfId="282" priority="7" operator="equal">
      <formula>3</formula>
    </cfRule>
    <cfRule type="cellIs" dxfId="281" priority="8" operator="equal">
      <formula>2</formula>
    </cfRule>
    <cfRule type="cellIs" dxfId="280" priority="9" operator="equal">
      <formula>1</formula>
    </cfRule>
  </conditionalFormatting>
  <conditionalFormatting sqref="P16">
    <cfRule type="cellIs" dxfId="279" priority="4" operator="equal">
      <formula>3</formula>
    </cfRule>
    <cfRule type="cellIs" dxfId="278" priority="5" operator="equal">
      <formula>2</formula>
    </cfRule>
    <cfRule type="cellIs" dxfId="277" priority="6" operator="equal">
      <formula>1</formula>
    </cfRule>
  </conditionalFormatting>
  <conditionalFormatting sqref="P17">
    <cfRule type="cellIs" dxfId="276" priority="1" operator="equal">
      <formula>3</formula>
    </cfRule>
    <cfRule type="cellIs" dxfId="275" priority="2" operator="equal">
      <formula>2</formula>
    </cfRule>
    <cfRule type="cellIs" dxfId="274" priority="3" operator="equal">
      <formula>1</formula>
    </cfRule>
  </conditionalFormatting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P3" sqref="P3"/>
    </sheetView>
  </sheetViews>
  <sheetFormatPr defaultRowHeight="15.75" x14ac:dyDescent="0.25"/>
  <cols>
    <col min="1" max="1" width="5.625" customWidth="1"/>
    <col min="2" max="2" width="16.625" customWidth="1"/>
    <col min="7" max="7" width="5.625" customWidth="1"/>
    <col min="8" max="8" width="16.625" customWidth="1"/>
    <col min="13" max="13" width="5.625" customWidth="1"/>
    <col min="14" max="14" width="16.625" customWidth="1"/>
  </cols>
  <sheetData>
    <row r="1" spans="1:17" x14ac:dyDescent="0.25">
      <c r="A1" s="80" t="s">
        <v>186</v>
      </c>
      <c r="B1" s="81"/>
      <c r="C1" s="81"/>
      <c r="D1" s="81"/>
      <c r="E1" s="82"/>
      <c r="F1" s="83"/>
      <c r="G1" s="80" t="s">
        <v>220</v>
      </c>
      <c r="H1" s="81"/>
      <c r="I1" s="81"/>
      <c r="J1" s="81"/>
      <c r="K1" s="82"/>
      <c r="L1" s="83"/>
      <c r="M1" s="106"/>
      <c r="N1" s="97" t="s">
        <v>48</v>
      </c>
      <c r="O1" s="98" t="s">
        <v>45</v>
      </c>
      <c r="P1" s="99" t="s">
        <v>49</v>
      </c>
      <c r="Q1" s="106"/>
    </row>
    <row r="2" spans="1:17" x14ac:dyDescent="0.25">
      <c r="A2" s="84" t="s">
        <v>41</v>
      </c>
      <c r="B2" s="84" t="s">
        <v>42</v>
      </c>
      <c r="C2" s="84" t="s">
        <v>43</v>
      </c>
      <c r="D2" s="84" t="s">
        <v>44</v>
      </c>
      <c r="E2" s="84" t="s">
        <v>45</v>
      </c>
      <c r="G2" s="84" t="s">
        <v>41</v>
      </c>
      <c r="H2" s="84" t="s">
        <v>42</v>
      </c>
      <c r="I2" s="84" t="s">
        <v>43</v>
      </c>
      <c r="J2" s="84" t="s">
        <v>44</v>
      </c>
      <c r="K2" s="84" t="s">
        <v>45</v>
      </c>
      <c r="M2" s="107"/>
      <c r="N2" s="100" t="s">
        <v>186</v>
      </c>
      <c r="O2" s="101">
        <f>E9</f>
        <v>61.500000000000007</v>
      </c>
      <c r="P2" s="102">
        <f t="shared" ref="P2:P17" si="0">SUMPRODUCT((O$2:O$5&gt;O2)/COUNTIF(O$2:O$5,O$2:O$5&amp;""))+1</f>
        <v>4</v>
      </c>
      <c r="Q2" s="107"/>
    </row>
    <row r="3" spans="1:17" x14ac:dyDescent="0.25">
      <c r="A3" s="85" t="s">
        <v>946</v>
      </c>
      <c r="B3" s="118" t="s">
        <v>195</v>
      </c>
      <c r="C3" s="87">
        <v>7.45</v>
      </c>
      <c r="D3" s="88">
        <v>7.9</v>
      </c>
      <c r="E3" s="88">
        <f t="shared" ref="E3:E8" si="1">SUM(C3,D3)</f>
        <v>15.350000000000001</v>
      </c>
      <c r="G3" s="85" t="s">
        <v>952</v>
      </c>
      <c r="H3" s="118" t="s">
        <v>292</v>
      </c>
      <c r="I3" s="87">
        <v>8.25</v>
      </c>
      <c r="J3" s="88">
        <v>8.3000000000000007</v>
      </c>
      <c r="K3" s="88">
        <f t="shared" ref="K3:K8" si="2">SUM(I3,J3)</f>
        <v>16.55</v>
      </c>
      <c r="M3" s="108"/>
      <c r="N3" s="100" t="s">
        <v>220</v>
      </c>
      <c r="O3" s="103">
        <f>K9</f>
        <v>70.449999999999989</v>
      </c>
      <c r="P3" s="102">
        <f t="shared" si="0"/>
        <v>1</v>
      </c>
      <c r="Q3" s="109"/>
    </row>
    <row r="4" spans="1:17" x14ac:dyDescent="0.25">
      <c r="A4" s="85" t="s">
        <v>947</v>
      </c>
      <c r="B4" s="118" t="s">
        <v>196</v>
      </c>
      <c r="C4" s="90">
        <v>7.4</v>
      </c>
      <c r="D4" s="91">
        <v>6.7</v>
      </c>
      <c r="E4" s="91">
        <f t="shared" si="1"/>
        <v>14.100000000000001</v>
      </c>
      <c r="G4" s="85" t="s">
        <v>953</v>
      </c>
      <c r="H4" s="118" t="s">
        <v>291</v>
      </c>
      <c r="I4" s="90">
        <v>9.15</v>
      </c>
      <c r="J4" s="91">
        <v>9.1</v>
      </c>
      <c r="K4" s="91">
        <f t="shared" si="2"/>
        <v>18.25</v>
      </c>
      <c r="M4" s="108"/>
      <c r="N4" s="100" t="s">
        <v>245</v>
      </c>
      <c r="O4" s="104">
        <f>E20</f>
        <v>64.150000000000006</v>
      </c>
      <c r="P4" s="102">
        <f t="shared" si="0"/>
        <v>3</v>
      </c>
      <c r="Q4" s="109"/>
    </row>
    <row r="5" spans="1:17" x14ac:dyDescent="0.25">
      <c r="A5" s="85" t="s">
        <v>948</v>
      </c>
      <c r="B5" s="118" t="s">
        <v>197</v>
      </c>
      <c r="C5" s="90">
        <v>8.35</v>
      </c>
      <c r="D5" s="91">
        <v>8.1</v>
      </c>
      <c r="E5" s="91">
        <f t="shared" si="1"/>
        <v>16.45</v>
      </c>
      <c r="G5" s="85" t="s">
        <v>954</v>
      </c>
      <c r="H5" s="118" t="s">
        <v>293</v>
      </c>
      <c r="I5" s="90">
        <v>9.15</v>
      </c>
      <c r="J5" s="91">
        <v>8.35</v>
      </c>
      <c r="K5" s="91">
        <f t="shared" si="2"/>
        <v>17.5</v>
      </c>
      <c r="M5" s="108"/>
      <c r="N5" s="100" t="s">
        <v>382</v>
      </c>
      <c r="O5" s="103">
        <f>K20</f>
        <v>68.649999999999991</v>
      </c>
      <c r="P5" s="102">
        <f t="shared" si="0"/>
        <v>2</v>
      </c>
      <c r="Q5" s="109"/>
    </row>
    <row r="6" spans="1:17" x14ac:dyDescent="0.25">
      <c r="A6" s="85" t="s">
        <v>949</v>
      </c>
      <c r="B6" s="118" t="s">
        <v>198</v>
      </c>
      <c r="C6" s="90">
        <v>7.5</v>
      </c>
      <c r="D6" s="91">
        <v>8.1</v>
      </c>
      <c r="E6" s="91">
        <f t="shared" si="1"/>
        <v>15.6</v>
      </c>
      <c r="G6" s="85" t="s">
        <v>955</v>
      </c>
      <c r="H6" s="118" t="s">
        <v>294</v>
      </c>
      <c r="I6" s="90">
        <v>8.4499999999999993</v>
      </c>
      <c r="J6" s="91">
        <v>8.5500000000000007</v>
      </c>
      <c r="K6" s="91">
        <f t="shared" si="2"/>
        <v>17</v>
      </c>
      <c r="M6" s="108"/>
      <c r="N6" s="100"/>
      <c r="O6" s="104" t="e">
        <f>E31</f>
        <v>#NUM!</v>
      </c>
      <c r="P6" s="102" t="e">
        <f t="shared" si="0"/>
        <v>#NUM!</v>
      </c>
      <c r="Q6" s="109"/>
    </row>
    <row r="7" spans="1:17" x14ac:dyDescent="0.25">
      <c r="A7" s="85" t="s">
        <v>950</v>
      </c>
      <c r="B7" s="118"/>
      <c r="C7" s="90">
        <v>0</v>
      </c>
      <c r="D7" s="91">
        <v>0</v>
      </c>
      <c r="E7" s="91">
        <f t="shared" si="1"/>
        <v>0</v>
      </c>
      <c r="G7" s="85" t="s">
        <v>956</v>
      </c>
      <c r="H7" s="118" t="s">
        <v>221</v>
      </c>
      <c r="I7" s="90">
        <v>9.4</v>
      </c>
      <c r="J7" s="91">
        <v>8.0500000000000007</v>
      </c>
      <c r="K7" s="91">
        <f t="shared" si="2"/>
        <v>17.450000000000003</v>
      </c>
      <c r="M7" s="108"/>
      <c r="N7" s="100"/>
      <c r="O7" s="101" t="e">
        <f>K31</f>
        <v>#NUM!</v>
      </c>
      <c r="P7" s="102" t="e">
        <f t="shared" si="0"/>
        <v>#NUM!</v>
      </c>
      <c r="Q7" s="109"/>
    </row>
    <row r="8" spans="1:17" ht="16.5" thickBot="1" x14ac:dyDescent="0.3">
      <c r="A8" s="85" t="s">
        <v>951</v>
      </c>
      <c r="B8" s="112"/>
      <c r="C8" s="90">
        <v>0</v>
      </c>
      <c r="D8" s="91">
        <v>0</v>
      </c>
      <c r="E8" s="92">
        <f t="shared" si="1"/>
        <v>0</v>
      </c>
      <c r="F8" s="83"/>
      <c r="G8" s="85" t="s">
        <v>957</v>
      </c>
      <c r="H8" s="118" t="s">
        <v>325</v>
      </c>
      <c r="I8" s="90">
        <v>0</v>
      </c>
      <c r="J8" s="91">
        <v>0</v>
      </c>
      <c r="K8" s="92">
        <f t="shared" si="2"/>
        <v>0</v>
      </c>
      <c r="L8" s="83"/>
      <c r="M8" s="108"/>
      <c r="N8" s="100"/>
      <c r="O8" s="103" t="e">
        <f>Q31</f>
        <v>#NUM!</v>
      </c>
      <c r="P8" s="102" t="e">
        <f t="shared" si="0"/>
        <v>#NUM!</v>
      </c>
      <c r="Q8" s="109"/>
    </row>
    <row r="9" spans="1:17" ht="16.5" thickBot="1" x14ac:dyDescent="0.3">
      <c r="B9" s="93" t="s">
        <v>46</v>
      </c>
      <c r="C9" s="90">
        <f>SUM(C3:C8)-SMALL(C3:C8,1)-SMALL(C3:C8,2)</f>
        <v>30.700000000000003</v>
      </c>
      <c r="D9" s="91">
        <f>SUM(D3:D8)-SMALL(D3:D8,1)-SMALL(D3:D8,2)</f>
        <v>30.800000000000004</v>
      </c>
      <c r="E9" s="94">
        <f>SUM(C9:D9)</f>
        <v>61.500000000000007</v>
      </c>
      <c r="F9" s="83"/>
      <c r="H9" s="93" t="s">
        <v>46</v>
      </c>
      <c r="I9" s="90">
        <f>SUM(I3:I8)-SMALL(I3:I8,1)-SMALL(I3:I8,2)</f>
        <v>36.15</v>
      </c>
      <c r="J9" s="91">
        <f>SUM(J3:J8)-SMALL(J3:J8,1)-SMALL(J3:J8,2)</f>
        <v>34.299999999999997</v>
      </c>
      <c r="K9" s="94">
        <f>SUM(I9:J9)</f>
        <v>70.449999999999989</v>
      </c>
      <c r="L9" s="83"/>
      <c r="M9" s="105"/>
      <c r="N9" s="100"/>
      <c r="O9" s="104" t="e">
        <f>E42</f>
        <v>#NUM!</v>
      </c>
      <c r="P9" s="102" t="e">
        <f t="shared" si="0"/>
        <v>#NUM!</v>
      </c>
      <c r="Q9" s="110"/>
    </row>
    <row r="10" spans="1:17" x14ac:dyDescent="0.25">
      <c r="B10" s="95" t="s">
        <v>47</v>
      </c>
      <c r="D10" s="93"/>
      <c r="E10" s="96"/>
      <c r="H10" s="95" t="s">
        <v>47</v>
      </c>
      <c r="J10" s="93"/>
      <c r="K10" s="96"/>
      <c r="M10" s="105"/>
      <c r="N10" s="100"/>
      <c r="O10" s="103" t="e">
        <f>K42</f>
        <v>#NUM!</v>
      </c>
      <c r="P10" s="102" t="e">
        <f t="shared" si="0"/>
        <v>#NUM!</v>
      </c>
      <c r="Q10" s="111"/>
    </row>
    <row r="11" spans="1:17" x14ac:dyDescent="0.25">
      <c r="N11" s="100"/>
      <c r="O11" s="104" t="e">
        <f>Q42</f>
        <v>#NUM!</v>
      </c>
      <c r="P11" s="102" t="e">
        <f t="shared" si="0"/>
        <v>#NUM!</v>
      </c>
    </row>
    <row r="12" spans="1:17" x14ac:dyDescent="0.25">
      <c r="A12" s="80" t="s">
        <v>245</v>
      </c>
      <c r="B12" s="81"/>
      <c r="C12" s="81"/>
      <c r="D12" s="81"/>
      <c r="E12" s="82"/>
      <c r="G12" s="80" t="s">
        <v>375</v>
      </c>
      <c r="H12" s="81"/>
      <c r="I12" s="81"/>
      <c r="J12" s="81"/>
      <c r="K12" s="82"/>
      <c r="N12" s="100"/>
      <c r="O12" s="101" t="e">
        <f>E53</f>
        <v>#NUM!</v>
      </c>
      <c r="P12" s="102" t="e">
        <f t="shared" si="0"/>
        <v>#NUM!</v>
      </c>
    </row>
    <row r="13" spans="1:17" x14ac:dyDescent="0.25">
      <c r="A13" s="84" t="s">
        <v>41</v>
      </c>
      <c r="B13" s="84" t="s">
        <v>42</v>
      </c>
      <c r="C13" s="84" t="s">
        <v>43</v>
      </c>
      <c r="D13" s="84" t="s">
        <v>44</v>
      </c>
      <c r="E13" s="84" t="s">
        <v>45</v>
      </c>
      <c r="G13" s="84" t="s">
        <v>41</v>
      </c>
      <c r="H13" s="84" t="s">
        <v>42</v>
      </c>
      <c r="I13" s="84" t="s">
        <v>43</v>
      </c>
      <c r="J13" s="84" t="s">
        <v>44</v>
      </c>
      <c r="K13" s="84" t="s">
        <v>45</v>
      </c>
      <c r="N13" s="100"/>
      <c r="O13" s="103" t="e">
        <f>K53</f>
        <v>#NUM!</v>
      </c>
      <c r="P13" s="102" t="e">
        <f t="shared" si="0"/>
        <v>#NUM!</v>
      </c>
    </row>
    <row r="14" spans="1:17" x14ac:dyDescent="0.25">
      <c r="A14" s="85" t="s">
        <v>958</v>
      </c>
      <c r="B14" s="118" t="s">
        <v>259</v>
      </c>
      <c r="C14" s="87">
        <v>7.65</v>
      </c>
      <c r="D14" s="88">
        <v>7.7</v>
      </c>
      <c r="E14" s="88">
        <f t="shared" ref="E14:E19" si="3">SUM(C14,D14)</f>
        <v>15.350000000000001</v>
      </c>
      <c r="G14" s="85" t="s">
        <v>965</v>
      </c>
      <c r="H14" s="118" t="s">
        <v>376</v>
      </c>
      <c r="I14" s="87">
        <v>7.5</v>
      </c>
      <c r="J14" s="88">
        <v>8.4</v>
      </c>
      <c r="K14" s="88">
        <f t="shared" ref="K14:K19" si="4">SUM(I14,J14)</f>
        <v>15.9</v>
      </c>
      <c r="N14" s="100"/>
      <c r="O14" s="104" t="e">
        <f>Q53</f>
        <v>#NUM!</v>
      </c>
      <c r="P14" s="102" t="e">
        <f t="shared" si="0"/>
        <v>#NUM!</v>
      </c>
    </row>
    <row r="15" spans="1:17" x14ac:dyDescent="0.25">
      <c r="A15" s="85" t="s">
        <v>959</v>
      </c>
      <c r="B15" s="118" t="s">
        <v>260</v>
      </c>
      <c r="C15" s="90">
        <v>7.25</v>
      </c>
      <c r="D15" s="91">
        <v>8.1999999999999993</v>
      </c>
      <c r="E15" s="91">
        <f t="shared" si="3"/>
        <v>15.45</v>
      </c>
      <c r="G15" s="85" t="s">
        <v>966</v>
      </c>
      <c r="H15" s="118" t="s">
        <v>377</v>
      </c>
      <c r="I15" s="90">
        <v>8</v>
      </c>
      <c r="J15" s="91">
        <v>8</v>
      </c>
      <c r="K15" s="91">
        <f t="shared" si="4"/>
        <v>16</v>
      </c>
      <c r="N15" s="100"/>
      <c r="O15" s="103" t="e">
        <f>E64</f>
        <v>#NUM!</v>
      </c>
      <c r="P15" s="102" t="e">
        <f t="shared" si="0"/>
        <v>#NUM!</v>
      </c>
    </row>
    <row r="16" spans="1:17" x14ac:dyDescent="0.25">
      <c r="A16" s="85" t="s">
        <v>960</v>
      </c>
      <c r="B16" s="118" t="s">
        <v>261</v>
      </c>
      <c r="C16" s="90">
        <v>8.4</v>
      </c>
      <c r="D16" s="91">
        <v>7.5</v>
      </c>
      <c r="E16" s="91">
        <f t="shared" si="3"/>
        <v>15.9</v>
      </c>
      <c r="G16" s="85" t="s">
        <v>967</v>
      </c>
      <c r="H16" s="118" t="s">
        <v>378</v>
      </c>
      <c r="I16" s="90">
        <v>8.9</v>
      </c>
      <c r="J16" s="91">
        <v>8.1999999999999993</v>
      </c>
      <c r="K16" s="91">
        <f t="shared" si="4"/>
        <v>17.100000000000001</v>
      </c>
      <c r="N16" s="100"/>
      <c r="O16" s="104" t="e">
        <f>K64</f>
        <v>#NUM!</v>
      </c>
      <c r="P16" s="102" t="e">
        <f t="shared" si="0"/>
        <v>#NUM!</v>
      </c>
    </row>
    <row r="17" spans="1:17" x14ac:dyDescent="0.25">
      <c r="A17" s="85" t="s">
        <v>961</v>
      </c>
      <c r="B17" s="118" t="s">
        <v>262</v>
      </c>
      <c r="C17" s="90">
        <v>7.55</v>
      </c>
      <c r="D17" s="91">
        <v>7.7</v>
      </c>
      <c r="E17" s="91">
        <f t="shared" si="3"/>
        <v>15.25</v>
      </c>
      <c r="G17" s="85" t="s">
        <v>968</v>
      </c>
      <c r="H17" s="118" t="s">
        <v>379</v>
      </c>
      <c r="I17" s="90">
        <v>8.75</v>
      </c>
      <c r="J17" s="91">
        <v>8.25</v>
      </c>
      <c r="K17" s="91">
        <f t="shared" si="4"/>
        <v>17</v>
      </c>
      <c r="N17" s="100"/>
      <c r="O17" s="103" t="e">
        <f>Q64</f>
        <v>#NUM!</v>
      </c>
      <c r="P17" s="102" t="e">
        <f t="shared" si="0"/>
        <v>#NUM!</v>
      </c>
    </row>
    <row r="18" spans="1:17" x14ac:dyDescent="0.25">
      <c r="A18" s="85" t="s">
        <v>962</v>
      </c>
      <c r="B18" s="118" t="s">
        <v>263</v>
      </c>
      <c r="C18" s="90">
        <v>8.35</v>
      </c>
      <c r="D18" s="91">
        <v>8</v>
      </c>
      <c r="E18" s="91">
        <f t="shared" si="3"/>
        <v>16.350000000000001</v>
      </c>
      <c r="G18" s="85" t="s">
        <v>969</v>
      </c>
      <c r="H18" s="118" t="s">
        <v>380</v>
      </c>
      <c r="I18" s="90">
        <v>8.9</v>
      </c>
      <c r="J18" s="91">
        <v>8.6</v>
      </c>
      <c r="K18" s="91">
        <f t="shared" si="4"/>
        <v>17.5</v>
      </c>
    </row>
    <row r="19" spans="1:17" ht="16.5" thickBot="1" x14ac:dyDescent="0.3">
      <c r="A19" s="85" t="s">
        <v>964</v>
      </c>
      <c r="B19" s="118" t="s">
        <v>264</v>
      </c>
      <c r="C19" s="90">
        <v>7.85</v>
      </c>
      <c r="D19" s="91">
        <v>8</v>
      </c>
      <c r="E19" s="92">
        <f t="shared" si="3"/>
        <v>15.85</v>
      </c>
      <c r="G19" s="85" t="s">
        <v>970</v>
      </c>
      <c r="H19" s="118" t="s">
        <v>381</v>
      </c>
      <c r="I19" s="90">
        <v>8.65</v>
      </c>
      <c r="J19" s="91">
        <v>8.15</v>
      </c>
      <c r="K19" s="92">
        <f t="shared" si="4"/>
        <v>16.8</v>
      </c>
    </row>
    <row r="20" spans="1:17" ht="16.5" thickBot="1" x14ac:dyDescent="0.3">
      <c r="B20" s="93" t="s">
        <v>46</v>
      </c>
      <c r="C20" s="90">
        <f>SUM(C14:C19)-SMALL(C14:C19,1)-SMALL(C14:C19,2)</f>
        <v>32.250000000000007</v>
      </c>
      <c r="D20" s="91">
        <f>SUM(D14:D19)-SMALL(D14:D19,1)-SMALL(D14:D19,2)</f>
        <v>31.899999999999995</v>
      </c>
      <c r="E20" s="94">
        <f>SUM(C20:D20)</f>
        <v>64.150000000000006</v>
      </c>
      <c r="H20" s="93" t="s">
        <v>46</v>
      </c>
      <c r="I20" s="90">
        <f>SUM(I14:I19)-SMALL(I14:I19,1)-SMALL(I14:I19,2)</f>
        <v>35.199999999999996</v>
      </c>
      <c r="J20" s="91">
        <f>SUM(J14:J19)-SMALL(J14:J19,1)-SMALL(J14:J19,2)</f>
        <v>33.449999999999996</v>
      </c>
      <c r="K20" s="94">
        <f>SUM(I20:J20)</f>
        <v>68.649999999999991</v>
      </c>
    </row>
    <row r="21" spans="1:17" x14ac:dyDescent="0.25">
      <c r="B21" s="95" t="s">
        <v>47</v>
      </c>
      <c r="D21" s="93"/>
      <c r="E21" s="96"/>
      <c r="H21" s="95" t="s">
        <v>47</v>
      </c>
      <c r="J21" s="93"/>
      <c r="K21" s="96"/>
    </row>
    <row r="23" spans="1:17" x14ac:dyDescent="0.25">
      <c r="A23" s="80"/>
      <c r="B23" s="81"/>
      <c r="C23" s="81"/>
      <c r="D23" s="81"/>
      <c r="E23" s="82"/>
      <c r="G23" s="80"/>
      <c r="H23" s="81"/>
      <c r="I23" s="81"/>
      <c r="J23" s="81"/>
      <c r="K23" s="82"/>
      <c r="M23" s="80"/>
      <c r="N23" s="81"/>
      <c r="O23" s="81"/>
      <c r="P23" s="81"/>
      <c r="Q23" s="82"/>
    </row>
    <row r="24" spans="1:17" x14ac:dyDescent="0.25">
      <c r="A24" s="84" t="s">
        <v>41</v>
      </c>
      <c r="B24" s="84" t="s">
        <v>42</v>
      </c>
      <c r="C24" s="84" t="s">
        <v>43</v>
      </c>
      <c r="D24" s="84" t="s">
        <v>44</v>
      </c>
      <c r="E24" s="84" t="s">
        <v>45</v>
      </c>
      <c r="G24" s="84" t="s">
        <v>41</v>
      </c>
      <c r="H24" s="84" t="s">
        <v>42</v>
      </c>
      <c r="I24" s="84" t="s">
        <v>43</v>
      </c>
      <c r="J24" s="84" t="s">
        <v>44</v>
      </c>
      <c r="K24" s="84" t="s">
        <v>45</v>
      </c>
      <c r="M24" s="84" t="s">
        <v>41</v>
      </c>
      <c r="N24" s="84" t="s">
        <v>42</v>
      </c>
      <c r="O24" s="84" t="s">
        <v>43</v>
      </c>
      <c r="P24" s="84" t="s">
        <v>44</v>
      </c>
      <c r="Q24" s="84" t="s">
        <v>45</v>
      </c>
    </row>
    <row r="25" spans="1:17" x14ac:dyDescent="0.25">
      <c r="A25" s="85"/>
      <c r="B25" s="118"/>
      <c r="C25" s="87"/>
      <c r="D25" s="88"/>
      <c r="E25" s="88">
        <f t="shared" ref="E25:E30" si="5">SUM(C25,D25)</f>
        <v>0</v>
      </c>
      <c r="G25" s="85"/>
      <c r="H25" s="118"/>
      <c r="I25" s="87"/>
      <c r="J25" s="88"/>
      <c r="K25" s="88">
        <f t="shared" ref="K25:K30" si="6">SUM(I25,J25)</f>
        <v>0</v>
      </c>
      <c r="M25" s="85"/>
      <c r="N25" s="118"/>
      <c r="O25" s="87"/>
      <c r="P25" s="88"/>
      <c r="Q25" s="88">
        <f t="shared" ref="Q25:Q30" si="7">SUM(O25,P25)</f>
        <v>0</v>
      </c>
    </row>
    <row r="26" spans="1:17" x14ac:dyDescent="0.25">
      <c r="A26" s="85"/>
      <c r="B26" s="118"/>
      <c r="C26" s="90"/>
      <c r="D26" s="91"/>
      <c r="E26" s="91">
        <f t="shared" si="5"/>
        <v>0</v>
      </c>
      <c r="G26" s="85"/>
      <c r="H26" s="118"/>
      <c r="I26" s="90"/>
      <c r="J26" s="91"/>
      <c r="K26" s="91">
        <f t="shared" si="6"/>
        <v>0</v>
      </c>
      <c r="M26" s="85"/>
      <c r="N26" s="118"/>
      <c r="O26" s="90"/>
      <c r="P26" s="91"/>
      <c r="Q26" s="91">
        <f t="shared" si="7"/>
        <v>0</v>
      </c>
    </row>
    <row r="27" spans="1:17" x14ac:dyDescent="0.25">
      <c r="A27" s="85"/>
      <c r="B27" s="118"/>
      <c r="C27" s="90"/>
      <c r="D27" s="91"/>
      <c r="E27" s="91">
        <f t="shared" si="5"/>
        <v>0</v>
      </c>
      <c r="G27" s="85"/>
      <c r="H27" s="118"/>
      <c r="I27" s="90"/>
      <c r="J27" s="91"/>
      <c r="K27" s="91">
        <f t="shared" si="6"/>
        <v>0</v>
      </c>
      <c r="M27" s="85"/>
      <c r="N27" s="118"/>
      <c r="O27" s="90"/>
      <c r="P27" s="91"/>
      <c r="Q27" s="91">
        <f t="shared" si="7"/>
        <v>0</v>
      </c>
    </row>
    <row r="28" spans="1:17" x14ac:dyDescent="0.25">
      <c r="A28" s="85"/>
      <c r="B28" s="118"/>
      <c r="C28" s="90"/>
      <c r="D28" s="91"/>
      <c r="E28" s="91">
        <f t="shared" si="5"/>
        <v>0</v>
      </c>
      <c r="G28" s="85"/>
      <c r="H28" s="118"/>
      <c r="I28" s="90"/>
      <c r="J28" s="91"/>
      <c r="K28" s="91">
        <f t="shared" si="6"/>
        <v>0</v>
      </c>
      <c r="M28" s="85"/>
      <c r="N28" s="118"/>
      <c r="O28" s="90"/>
      <c r="P28" s="91"/>
      <c r="Q28" s="91">
        <f t="shared" si="7"/>
        <v>0</v>
      </c>
    </row>
    <row r="29" spans="1:17" x14ac:dyDescent="0.25">
      <c r="A29" s="85"/>
      <c r="B29" s="89"/>
      <c r="C29" s="90"/>
      <c r="D29" s="91"/>
      <c r="E29" s="91">
        <f t="shared" si="5"/>
        <v>0</v>
      </c>
      <c r="G29" s="85"/>
      <c r="H29" s="89"/>
      <c r="I29" s="90"/>
      <c r="J29" s="91"/>
      <c r="K29" s="91">
        <f t="shared" si="6"/>
        <v>0</v>
      </c>
      <c r="M29" s="85"/>
      <c r="N29" s="89"/>
      <c r="O29" s="90"/>
      <c r="P29" s="91"/>
      <c r="Q29" s="91">
        <f t="shared" si="7"/>
        <v>0</v>
      </c>
    </row>
    <row r="30" spans="1:17" ht="16.5" thickBot="1" x14ac:dyDescent="0.3">
      <c r="A30" s="85"/>
      <c r="B30" s="89"/>
      <c r="C30" s="90"/>
      <c r="D30" s="91"/>
      <c r="E30" s="92">
        <f t="shared" si="5"/>
        <v>0</v>
      </c>
      <c r="G30" s="85"/>
      <c r="H30" s="89"/>
      <c r="I30" s="90"/>
      <c r="J30" s="91"/>
      <c r="K30" s="92">
        <f t="shared" si="6"/>
        <v>0</v>
      </c>
      <c r="M30" s="85"/>
      <c r="N30" s="89"/>
      <c r="O30" s="90"/>
      <c r="P30" s="91"/>
      <c r="Q30" s="92">
        <f t="shared" si="7"/>
        <v>0</v>
      </c>
    </row>
    <row r="31" spans="1:17" ht="16.5" thickBot="1" x14ac:dyDescent="0.3">
      <c r="B31" s="93" t="s">
        <v>46</v>
      </c>
      <c r="C31" s="90" t="e">
        <f>SUM(C25:C30)-SMALL(C25:C30,1)-SMALL(C25:C30,2)</f>
        <v>#NUM!</v>
      </c>
      <c r="D31" s="91" t="e">
        <f>SUM(D25:D30)-SMALL(D25:D30,1)-SMALL(D25:D30,2)</f>
        <v>#NUM!</v>
      </c>
      <c r="E31" s="94" t="e">
        <f>SUM(C31:D31)</f>
        <v>#NUM!</v>
      </c>
      <c r="H31" s="93" t="s">
        <v>46</v>
      </c>
      <c r="I31" s="90" t="e">
        <f>SUM(I25:I30)-SMALL(I25:I30,1)-SMALL(I25:I30,2)</f>
        <v>#NUM!</v>
      </c>
      <c r="J31" s="91" t="e">
        <f>SUM(J25:J30)-SMALL(J25:J30,1)-SMALL(J25:J30,2)</f>
        <v>#NUM!</v>
      </c>
      <c r="K31" s="94" t="e">
        <f>SUM(I31:J31)</f>
        <v>#NUM!</v>
      </c>
      <c r="N31" s="93" t="s">
        <v>46</v>
      </c>
      <c r="O31" s="90" t="e">
        <f>SUM(O25:O30)-SMALL(O25:O30,1)-SMALL(O25:O30,2)</f>
        <v>#NUM!</v>
      </c>
      <c r="P31" s="91" t="e">
        <f>SUM(P25:P30)-SMALL(P25:P30,1)-SMALL(P25:P30,2)</f>
        <v>#NUM!</v>
      </c>
      <c r="Q31" s="94" t="e">
        <f>SUM(O31:P31)</f>
        <v>#NUM!</v>
      </c>
    </row>
    <row r="32" spans="1:17" x14ac:dyDescent="0.25">
      <c r="B32" s="95" t="s">
        <v>47</v>
      </c>
      <c r="D32" s="93"/>
      <c r="E32" s="96"/>
      <c r="H32" s="95" t="s">
        <v>47</v>
      </c>
      <c r="N32" s="95" t="s">
        <v>47</v>
      </c>
    </row>
    <row r="34" spans="1:17" x14ac:dyDescent="0.25">
      <c r="A34" s="80"/>
      <c r="B34" s="81"/>
      <c r="C34" s="81"/>
      <c r="D34" s="81"/>
      <c r="E34" s="82"/>
      <c r="G34" s="80"/>
      <c r="H34" s="81"/>
      <c r="I34" s="81"/>
      <c r="J34" s="81"/>
      <c r="K34" s="82"/>
      <c r="M34" s="80"/>
      <c r="N34" s="81"/>
      <c r="O34" s="81"/>
      <c r="P34" s="81"/>
      <c r="Q34" s="82"/>
    </row>
    <row r="35" spans="1:17" x14ac:dyDescent="0.25">
      <c r="A35" s="84" t="s">
        <v>41</v>
      </c>
      <c r="B35" s="84" t="s">
        <v>42</v>
      </c>
      <c r="C35" s="84" t="s">
        <v>43</v>
      </c>
      <c r="D35" s="84" t="s">
        <v>44</v>
      </c>
      <c r="E35" s="84" t="s">
        <v>45</v>
      </c>
      <c r="G35" s="84" t="s">
        <v>41</v>
      </c>
      <c r="H35" s="84" t="s">
        <v>42</v>
      </c>
      <c r="I35" s="84" t="s">
        <v>43</v>
      </c>
      <c r="J35" s="84" t="s">
        <v>44</v>
      </c>
      <c r="K35" s="84" t="s">
        <v>45</v>
      </c>
      <c r="M35" s="84" t="s">
        <v>41</v>
      </c>
      <c r="N35" s="84" t="s">
        <v>42</v>
      </c>
      <c r="O35" s="84" t="s">
        <v>43</v>
      </c>
      <c r="P35" s="84" t="s">
        <v>44</v>
      </c>
      <c r="Q35" s="84" t="s">
        <v>45</v>
      </c>
    </row>
    <row r="36" spans="1:17" x14ac:dyDescent="0.25">
      <c r="A36" s="85"/>
      <c r="B36" s="118"/>
      <c r="C36" s="87"/>
      <c r="D36" s="88"/>
      <c r="E36" s="88">
        <f t="shared" ref="E36:E41" si="8">SUM(C36,D36)</f>
        <v>0</v>
      </c>
      <c r="G36" s="85"/>
      <c r="H36" s="118"/>
      <c r="I36" s="87"/>
      <c r="J36" s="88"/>
      <c r="K36" s="88">
        <f t="shared" ref="K36:K41" si="9">SUM(I36,J36)</f>
        <v>0</v>
      </c>
      <c r="M36" s="85"/>
      <c r="N36" s="118"/>
      <c r="O36" s="87"/>
      <c r="P36" s="88"/>
      <c r="Q36" s="88">
        <f t="shared" ref="Q36:Q41" si="10">SUM(O36,P36)</f>
        <v>0</v>
      </c>
    </row>
    <row r="37" spans="1:17" x14ac:dyDescent="0.25">
      <c r="A37" s="85"/>
      <c r="B37" s="118"/>
      <c r="C37" s="90"/>
      <c r="D37" s="91"/>
      <c r="E37" s="91">
        <f t="shared" si="8"/>
        <v>0</v>
      </c>
      <c r="G37" s="85"/>
      <c r="H37" s="118"/>
      <c r="I37" s="90"/>
      <c r="J37" s="91"/>
      <c r="K37" s="91">
        <f t="shared" si="9"/>
        <v>0</v>
      </c>
      <c r="M37" s="85"/>
      <c r="N37" s="118"/>
      <c r="O37" s="90"/>
      <c r="P37" s="91"/>
      <c r="Q37" s="91">
        <f t="shared" si="10"/>
        <v>0</v>
      </c>
    </row>
    <row r="38" spans="1:17" x14ac:dyDescent="0.25">
      <c r="A38" s="85"/>
      <c r="B38" s="118"/>
      <c r="C38" s="90"/>
      <c r="D38" s="91"/>
      <c r="E38" s="91">
        <f t="shared" si="8"/>
        <v>0</v>
      </c>
      <c r="G38" s="85"/>
      <c r="H38" s="118"/>
      <c r="I38" s="90"/>
      <c r="J38" s="91"/>
      <c r="K38" s="91">
        <f t="shared" si="9"/>
        <v>0</v>
      </c>
      <c r="M38" s="85"/>
      <c r="N38" s="118"/>
      <c r="O38" s="90"/>
      <c r="P38" s="91"/>
      <c r="Q38" s="91">
        <f t="shared" si="10"/>
        <v>0</v>
      </c>
    </row>
    <row r="39" spans="1:17" x14ac:dyDescent="0.25">
      <c r="A39" s="85"/>
      <c r="B39" s="118"/>
      <c r="C39" s="90"/>
      <c r="D39" s="91"/>
      <c r="E39" s="91">
        <f t="shared" si="8"/>
        <v>0</v>
      </c>
      <c r="G39" s="85"/>
      <c r="H39" s="118"/>
      <c r="I39" s="90"/>
      <c r="J39" s="91"/>
      <c r="K39" s="91">
        <f t="shared" si="9"/>
        <v>0</v>
      </c>
      <c r="M39" s="85"/>
      <c r="N39" s="118"/>
      <c r="O39" s="90"/>
      <c r="P39" s="91"/>
      <c r="Q39" s="91">
        <f t="shared" si="10"/>
        <v>0</v>
      </c>
    </row>
    <row r="40" spans="1:17" x14ac:dyDescent="0.25">
      <c r="A40" s="85"/>
      <c r="B40" s="89"/>
      <c r="C40" s="90"/>
      <c r="D40" s="91"/>
      <c r="E40" s="91">
        <f t="shared" si="8"/>
        <v>0</v>
      </c>
      <c r="G40" s="85"/>
      <c r="H40" s="89"/>
      <c r="I40" s="90"/>
      <c r="J40" s="91"/>
      <c r="K40" s="91">
        <f t="shared" si="9"/>
        <v>0</v>
      </c>
      <c r="M40" s="85"/>
      <c r="N40" s="89"/>
      <c r="O40" s="90"/>
      <c r="P40" s="91"/>
      <c r="Q40" s="91">
        <f t="shared" si="10"/>
        <v>0</v>
      </c>
    </row>
    <row r="41" spans="1:17" ht="16.5" thickBot="1" x14ac:dyDescent="0.3">
      <c r="A41" s="85"/>
      <c r="B41" s="89"/>
      <c r="C41" s="90"/>
      <c r="D41" s="91"/>
      <c r="E41" s="92">
        <f t="shared" si="8"/>
        <v>0</v>
      </c>
      <c r="G41" s="85"/>
      <c r="H41" s="89"/>
      <c r="I41" s="90"/>
      <c r="J41" s="91"/>
      <c r="K41" s="92">
        <f t="shared" si="9"/>
        <v>0</v>
      </c>
      <c r="M41" s="85"/>
      <c r="N41" s="89"/>
      <c r="O41" s="90"/>
      <c r="P41" s="91"/>
      <c r="Q41" s="92">
        <f t="shared" si="10"/>
        <v>0</v>
      </c>
    </row>
    <row r="42" spans="1:17" ht="16.5" thickBot="1" x14ac:dyDescent="0.3">
      <c r="B42" s="93" t="s">
        <v>46</v>
      </c>
      <c r="C42" s="90" t="e">
        <f>SUM(C36:C41)-SMALL(C36:C41,1)-SMALL(C36:C41,2)</f>
        <v>#NUM!</v>
      </c>
      <c r="D42" s="91" t="e">
        <f>SUM(D36:D41)-SMALL(D36:D41,1)-SMALL(D36:D41,2)</f>
        <v>#NUM!</v>
      </c>
      <c r="E42" s="94" t="e">
        <f>SUM(C42:D42)</f>
        <v>#NUM!</v>
      </c>
      <c r="H42" s="93" t="s">
        <v>46</v>
      </c>
      <c r="I42" s="90" t="e">
        <f>SUM(I36:I41)-SMALL(I36:I41,1)-SMALL(I36:I41,2)</f>
        <v>#NUM!</v>
      </c>
      <c r="J42" s="91" t="e">
        <f>SUM(J36:J41)-SMALL(J36:J41,1)-SMALL(J36:J41,2)</f>
        <v>#NUM!</v>
      </c>
      <c r="K42" s="94" t="e">
        <f>SUM(I42:J42)</f>
        <v>#NUM!</v>
      </c>
      <c r="N42" s="93" t="s">
        <v>46</v>
      </c>
      <c r="O42" s="90" t="e">
        <f>SUM(O36:O41)-SMALL(O36:O41,1)-SMALL(O36:O41,2)</f>
        <v>#NUM!</v>
      </c>
      <c r="P42" s="91" t="e">
        <f>SUM(P36:P41)-SMALL(P36:P41,1)-SMALL(P36:P41,2)</f>
        <v>#NUM!</v>
      </c>
      <c r="Q42" s="94" t="e">
        <f>SUM(O42:P42)</f>
        <v>#NUM!</v>
      </c>
    </row>
    <row r="43" spans="1:17" x14ac:dyDescent="0.25">
      <c r="B43" s="95" t="s">
        <v>47</v>
      </c>
      <c r="H43" s="95" t="s">
        <v>47</v>
      </c>
      <c r="N43" s="95" t="s">
        <v>47</v>
      </c>
    </row>
    <row r="45" spans="1:17" x14ac:dyDescent="0.25">
      <c r="A45" s="80"/>
      <c r="B45" s="81"/>
      <c r="C45" s="81"/>
      <c r="D45" s="81"/>
      <c r="E45" s="82"/>
      <c r="G45" s="80"/>
      <c r="H45" s="81"/>
      <c r="I45" s="81"/>
      <c r="J45" s="81"/>
      <c r="K45" s="82"/>
      <c r="M45" s="80"/>
      <c r="N45" s="81"/>
      <c r="O45" s="81"/>
      <c r="P45" s="81"/>
      <c r="Q45" s="82"/>
    </row>
    <row r="46" spans="1:17" x14ac:dyDescent="0.25">
      <c r="A46" s="84" t="s">
        <v>41</v>
      </c>
      <c r="B46" s="84" t="s">
        <v>42</v>
      </c>
      <c r="C46" s="84" t="s">
        <v>43</v>
      </c>
      <c r="D46" s="84" t="s">
        <v>44</v>
      </c>
      <c r="E46" s="84" t="s">
        <v>45</v>
      </c>
      <c r="G46" s="84" t="s">
        <v>41</v>
      </c>
      <c r="H46" s="84" t="s">
        <v>42</v>
      </c>
      <c r="I46" s="84" t="s">
        <v>43</v>
      </c>
      <c r="J46" s="84" t="s">
        <v>44</v>
      </c>
      <c r="K46" s="84" t="s">
        <v>45</v>
      </c>
      <c r="M46" s="84" t="s">
        <v>41</v>
      </c>
      <c r="N46" s="84" t="s">
        <v>42</v>
      </c>
      <c r="O46" s="84" t="s">
        <v>43</v>
      </c>
      <c r="P46" s="84" t="s">
        <v>44</v>
      </c>
      <c r="Q46" s="84" t="s">
        <v>45</v>
      </c>
    </row>
    <row r="47" spans="1:17" x14ac:dyDescent="0.25">
      <c r="A47" s="85"/>
      <c r="B47" s="118"/>
      <c r="C47" s="87"/>
      <c r="D47" s="88"/>
      <c r="E47" s="88">
        <f t="shared" ref="E47:E52" si="11">SUM(C47,D47)</f>
        <v>0</v>
      </c>
      <c r="G47" s="85"/>
      <c r="H47" s="118"/>
      <c r="I47" s="87"/>
      <c r="J47" s="88"/>
      <c r="K47" s="88">
        <f t="shared" ref="K47:K52" si="12">SUM(I47,J47)</f>
        <v>0</v>
      </c>
      <c r="M47" s="85"/>
      <c r="N47" s="118"/>
      <c r="O47" s="87"/>
      <c r="P47" s="88"/>
      <c r="Q47" s="88">
        <f t="shared" ref="Q47:Q52" si="13">SUM(O47,P47)</f>
        <v>0</v>
      </c>
    </row>
    <row r="48" spans="1:17" x14ac:dyDescent="0.25">
      <c r="A48" s="85"/>
      <c r="B48" s="118"/>
      <c r="C48" s="90"/>
      <c r="D48" s="91"/>
      <c r="E48" s="91">
        <f t="shared" si="11"/>
        <v>0</v>
      </c>
      <c r="G48" s="85"/>
      <c r="H48" s="118"/>
      <c r="I48" s="90"/>
      <c r="J48" s="91"/>
      <c r="K48" s="91">
        <f t="shared" si="12"/>
        <v>0</v>
      </c>
      <c r="M48" s="85"/>
      <c r="N48" s="118"/>
      <c r="O48" s="90"/>
      <c r="P48" s="91"/>
      <c r="Q48" s="91">
        <f t="shared" si="13"/>
        <v>0</v>
      </c>
    </row>
    <row r="49" spans="1:17" x14ac:dyDescent="0.25">
      <c r="A49" s="85"/>
      <c r="B49" s="118"/>
      <c r="C49" s="90"/>
      <c r="D49" s="91"/>
      <c r="E49" s="91">
        <f t="shared" si="11"/>
        <v>0</v>
      </c>
      <c r="G49" s="85"/>
      <c r="H49" s="118"/>
      <c r="I49" s="90"/>
      <c r="J49" s="91"/>
      <c r="K49" s="91">
        <f t="shared" si="12"/>
        <v>0</v>
      </c>
      <c r="M49" s="85"/>
      <c r="N49" s="118"/>
      <c r="O49" s="90"/>
      <c r="P49" s="91"/>
      <c r="Q49" s="91">
        <f t="shared" si="13"/>
        <v>0</v>
      </c>
    </row>
    <row r="50" spans="1:17" x14ac:dyDescent="0.25">
      <c r="A50" s="85"/>
      <c r="B50" s="118"/>
      <c r="C50" s="90"/>
      <c r="D50" s="91"/>
      <c r="E50" s="91">
        <f t="shared" si="11"/>
        <v>0</v>
      </c>
      <c r="G50" s="85"/>
      <c r="H50" s="118"/>
      <c r="I50" s="90"/>
      <c r="J50" s="91"/>
      <c r="K50" s="91">
        <f t="shared" si="12"/>
        <v>0</v>
      </c>
      <c r="M50" s="85"/>
      <c r="N50" s="118"/>
      <c r="O50" s="90"/>
      <c r="P50" s="91"/>
      <c r="Q50" s="91">
        <f t="shared" si="13"/>
        <v>0</v>
      </c>
    </row>
    <row r="51" spans="1:17" x14ac:dyDescent="0.25">
      <c r="A51" s="85"/>
      <c r="B51" s="89"/>
      <c r="C51" s="90"/>
      <c r="D51" s="91"/>
      <c r="E51" s="91">
        <f t="shared" si="11"/>
        <v>0</v>
      </c>
      <c r="G51" s="85"/>
      <c r="H51" s="89"/>
      <c r="I51" s="90"/>
      <c r="J51" s="91"/>
      <c r="K51" s="91">
        <f t="shared" si="12"/>
        <v>0</v>
      </c>
      <c r="M51" s="85"/>
      <c r="N51" s="89"/>
      <c r="O51" s="90"/>
      <c r="P51" s="91"/>
      <c r="Q51" s="91">
        <f t="shared" si="13"/>
        <v>0</v>
      </c>
    </row>
    <row r="52" spans="1:17" ht="16.5" thickBot="1" x14ac:dyDescent="0.3">
      <c r="A52" s="85"/>
      <c r="B52" s="89"/>
      <c r="C52" s="90"/>
      <c r="D52" s="91"/>
      <c r="E52" s="92">
        <f t="shared" si="11"/>
        <v>0</v>
      </c>
      <c r="G52" s="85"/>
      <c r="H52" s="89"/>
      <c r="I52" s="90"/>
      <c r="J52" s="91"/>
      <c r="K52" s="92">
        <f t="shared" si="12"/>
        <v>0</v>
      </c>
      <c r="M52" s="85"/>
      <c r="N52" s="89"/>
      <c r="O52" s="90"/>
      <c r="P52" s="91"/>
      <c r="Q52" s="92">
        <f t="shared" si="13"/>
        <v>0</v>
      </c>
    </row>
    <row r="53" spans="1:17" ht="16.5" thickBot="1" x14ac:dyDescent="0.3">
      <c r="B53" s="93" t="s">
        <v>46</v>
      </c>
      <c r="C53" s="90" t="e">
        <f>SUM(C47:C52)-SMALL(C47:C52,1)-SMALL(C47:C52,2)</f>
        <v>#NUM!</v>
      </c>
      <c r="D53" s="91" t="e">
        <f>SUM(D47:D52)-SMALL(D47:D52,1)-SMALL(D47:D52,2)</f>
        <v>#NUM!</v>
      </c>
      <c r="E53" s="94" t="e">
        <f>SUM(C53:D53)</f>
        <v>#NUM!</v>
      </c>
      <c r="H53" s="93" t="s">
        <v>46</v>
      </c>
      <c r="I53" s="90" t="e">
        <f>SUM(I47:I52)-SMALL(I47:I52,1)-SMALL(I47:I52,2)</f>
        <v>#NUM!</v>
      </c>
      <c r="J53" s="91" t="e">
        <f>SUM(J47:J52)-SMALL(J47:J52,1)-SMALL(J47:J52,2)</f>
        <v>#NUM!</v>
      </c>
      <c r="K53" s="94" t="e">
        <f>SUM(I53:J53)</f>
        <v>#NUM!</v>
      </c>
      <c r="N53" s="93" t="s">
        <v>46</v>
      </c>
      <c r="O53" s="90" t="e">
        <f>SUM(O47:O52)-SMALL(O47:O52,1)-SMALL(O47:O52,2)</f>
        <v>#NUM!</v>
      </c>
      <c r="P53" s="91" t="e">
        <f>SUM(P47:P52)-SMALL(P47:P52,1)-SMALL(P47:P52,2)</f>
        <v>#NUM!</v>
      </c>
      <c r="Q53" s="94" t="e">
        <f>SUM(O53:P53)</f>
        <v>#NUM!</v>
      </c>
    </row>
    <row r="54" spans="1:17" x14ac:dyDescent="0.25">
      <c r="B54" s="95" t="s">
        <v>47</v>
      </c>
      <c r="H54" s="95" t="s">
        <v>47</v>
      </c>
      <c r="N54" s="95" t="s">
        <v>47</v>
      </c>
    </row>
    <row r="56" spans="1:17" x14ac:dyDescent="0.25">
      <c r="A56" s="80"/>
      <c r="B56" s="81"/>
      <c r="C56" s="81"/>
      <c r="D56" s="81"/>
      <c r="E56" s="82"/>
      <c r="G56" s="80"/>
      <c r="H56" s="81"/>
      <c r="I56" s="81"/>
      <c r="J56" s="81"/>
      <c r="K56" s="82"/>
      <c r="M56" s="80"/>
      <c r="N56" s="81"/>
      <c r="O56" s="81"/>
      <c r="P56" s="81"/>
      <c r="Q56" s="82"/>
    </row>
    <row r="57" spans="1:17" x14ac:dyDescent="0.25">
      <c r="A57" s="84" t="s">
        <v>41</v>
      </c>
      <c r="B57" s="84" t="s">
        <v>42</v>
      </c>
      <c r="C57" s="84" t="s">
        <v>43</v>
      </c>
      <c r="D57" s="84" t="s">
        <v>44</v>
      </c>
      <c r="E57" s="84" t="s">
        <v>45</v>
      </c>
      <c r="G57" s="84" t="s">
        <v>41</v>
      </c>
      <c r="H57" s="84" t="s">
        <v>42</v>
      </c>
      <c r="I57" s="84" t="s">
        <v>43</v>
      </c>
      <c r="J57" s="84" t="s">
        <v>44</v>
      </c>
      <c r="K57" s="84" t="s">
        <v>45</v>
      </c>
      <c r="M57" s="84" t="s">
        <v>41</v>
      </c>
      <c r="N57" s="84" t="s">
        <v>42</v>
      </c>
      <c r="O57" s="84" t="s">
        <v>43</v>
      </c>
      <c r="P57" s="84" t="s">
        <v>44</v>
      </c>
      <c r="Q57" s="84" t="s">
        <v>45</v>
      </c>
    </row>
    <row r="58" spans="1:17" x14ac:dyDescent="0.25">
      <c r="A58" s="85"/>
      <c r="B58" s="118"/>
      <c r="C58" s="87"/>
      <c r="D58" s="88"/>
      <c r="E58" s="88">
        <f t="shared" ref="E58:E63" si="14">SUM(C58,D58)</f>
        <v>0</v>
      </c>
      <c r="G58" s="85"/>
      <c r="H58" s="118"/>
      <c r="I58" s="87"/>
      <c r="J58" s="88"/>
      <c r="K58" s="88">
        <f t="shared" ref="K58:K63" si="15">SUM(I58,J58)</f>
        <v>0</v>
      </c>
      <c r="M58" s="85"/>
      <c r="N58" s="118"/>
      <c r="O58" s="87"/>
      <c r="P58" s="88"/>
      <c r="Q58" s="88">
        <f t="shared" ref="Q58:Q63" si="16">SUM(O58,P58)</f>
        <v>0</v>
      </c>
    </row>
    <row r="59" spans="1:17" x14ac:dyDescent="0.25">
      <c r="A59" s="85"/>
      <c r="B59" s="118"/>
      <c r="C59" s="90"/>
      <c r="D59" s="91"/>
      <c r="E59" s="91">
        <f t="shared" si="14"/>
        <v>0</v>
      </c>
      <c r="G59" s="85"/>
      <c r="H59" s="118"/>
      <c r="I59" s="90"/>
      <c r="J59" s="91"/>
      <c r="K59" s="91">
        <f t="shared" si="15"/>
        <v>0</v>
      </c>
      <c r="M59" s="85"/>
      <c r="N59" s="118"/>
      <c r="O59" s="90"/>
      <c r="P59" s="91"/>
      <c r="Q59" s="91">
        <f t="shared" si="16"/>
        <v>0</v>
      </c>
    </row>
    <row r="60" spans="1:17" x14ac:dyDescent="0.25">
      <c r="A60" s="85"/>
      <c r="B60" s="118"/>
      <c r="C60" s="90"/>
      <c r="D60" s="91"/>
      <c r="E60" s="91">
        <f t="shared" si="14"/>
        <v>0</v>
      </c>
      <c r="G60" s="85"/>
      <c r="H60" s="118"/>
      <c r="I60" s="90"/>
      <c r="J60" s="91"/>
      <c r="K60" s="91">
        <f t="shared" si="15"/>
        <v>0</v>
      </c>
      <c r="M60" s="85"/>
      <c r="N60" s="118"/>
      <c r="O60" s="90"/>
      <c r="P60" s="91"/>
      <c r="Q60" s="91">
        <f t="shared" si="16"/>
        <v>0</v>
      </c>
    </row>
    <row r="61" spans="1:17" x14ac:dyDescent="0.25">
      <c r="A61" s="85"/>
      <c r="B61" s="118"/>
      <c r="C61" s="90"/>
      <c r="D61" s="91"/>
      <c r="E61" s="91">
        <f t="shared" si="14"/>
        <v>0</v>
      </c>
      <c r="G61" s="85"/>
      <c r="H61" s="118"/>
      <c r="I61" s="90"/>
      <c r="J61" s="91"/>
      <c r="K61" s="91">
        <f t="shared" si="15"/>
        <v>0</v>
      </c>
      <c r="M61" s="85"/>
      <c r="N61" s="118"/>
      <c r="O61" s="90"/>
      <c r="P61" s="91"/>
      <c r="Q61" s="91">
        <f t="shared" si="16"/>
        <v>0</v>
      </c>
    </row>
    <row r="62" spans="1:17" x14ac:dyDescent="0.25">
      <c r="A62" s="85"/>
      <c r="B62" s="89"/>
      <c r="C62" s="90"/>
      <c r="D62" s="91"/>
      <c r="E62" s="91">
        <f t="shared" si="14"/>
        <v>0</v>
      </c>
      <c r="G62" s="85"/>
      <c r="H62" s="89"/>
      <c r="I62" s="90"/>
      <c r="J62" s="91"/>
      <c r="K62" s="91">
        <f t="shared" si="15"/>
        <v>0</v>
      </c>
      <c r="M62" s="85"/>
      <c r="N62" s="89"/>
      <c r="O62" s="90"/>
      <c r="P62" s="91"/>
      <c r="Q62" s="91">
        <f t="shared" si="16"/>
        <v>0</v>
      </c>
    </row>
    <row r="63" spans="1:17" ht="16.5" thickBot="1" x14ac:dyDescent="0.3">
      <c r="A63" s="85"/>
      <c r="B63" s="89"/>
      <c r="C63" s="90"/>
      <c r="D63" s="91"/>
      <c r="E63" s="92">
        <f t="shared" si="14"/>
        <v>0</v>
      </c>
      <c r="G63" s="85"/>
      <c r="H63" s="89"/>
      <c r="I63" s="90"/>
      <c r="J63" s="91"/>
      <c r="K63" s="92">
        <f t="shared" si="15"/>
        <v>0</v>
      </c>
      <c r="M63" s="85"/>
      <c r="N63" s="89"/>
      <c r="O63" s="90"/>
      <c r="P63" s="91"/>
      <c r="Q63" s="92">
        <f t="shared" si="16"/>
        <v>0</v>
      </c>
    </row>
    <row r="64" spans="1:17" ht="16.5" thickBot="1" x14ac:dyDescent="0.3">
      <c r="B64" s="93" t="s">
        <v>46</v>
      </c>
      <c r="C64" s="90" t="e">
        <f>SUM(C58:C63)-SMALL(C58:C63,1)-SMALL(C58:C63,2)</f>
        <v>#NUM!</v>
      </c>
      <c r="D64" s="91" t="e">
        <f>SUM(D58:D63)-SMALL(D58:D63,1)-SMALL(D58:D63,2)</f>
        <v>#NUM!</v>
      </c>
      <c r="E64" s="94" t="e">
        <f>SUM(C64:D64)</f>
        <v>#NUM!</v>
      </c>
      <c r="H64" s="93" t="s">
        <v>46</v>
      </c>
      <c r="I64" s="90" t="e">
        <f>SUM(I58:I63)-SMALL(I58:I63,1)-SMALL(I58:I63,2)</f>
        <v>#NUM!</v>
      </c>
      <c r="J64" s="91" t="e">
        <f>SUM(J58:J63)-SMALL(J58:J63,1)-SMALL(J58:J63,2)</f>
        <v>#NUM!</v>
      </c>
      <c r="K64" s="94" t="e">
        <f>SUM(I64:J64)</f>
        <v>#NUM!</v>
      </c>
      <c r="N64" s="93" t="s">
        <v>46</v>
      </c>
      <c r="O64" s="90" t="e">
        <f>SUM(O58:O63)-SMALL(O58:O63,1)-SMALL(O58:O63,2)</f>
        <v>#NUM!</v>
      </c>
      <c r="P64" s="91" t="e">
        <f>SUM(P58:P63)-SMALL(P58:P63,1)-SMALL(P58:P63,2)</f>
        <v>#NUM!</v>
      </c>
      <c r="Q64" s="94" t="e">
        <f>SUM(O64:P64)</f>
        <v>#NUM!</v>
      </c>
    </row>
    <row r="65" spans="2:14" x14ac:dyDescent="0.25">
      <c r="B65" s="95" t="s">
        <v>47</v>
      </c>
      <c r="H65" s="95" t="s">
        <v>47</v>
      </c>
      <c r="N65" s="95" t="s">
        <v>47</v>
      </c>
    </row>
  </sheetData>
  <conditionalFormatting sqref="P2:P4">
    <cfRule type="cellIs" dxfId="271" priority="28" operator="equal">
      <formula>3</formula>
    </cfRule>
    <cfRule type="cellIs" dxfId="270" priority="29" operator="equal">
      <formula>2</formula>
    </cfRule>
    <cfRule type="cellIs" dxfId="269" priority="30" operator="equal">
      <formula>1</formula>
    </cfRule>
  </conditionalFormatting>
  <conditionalFormatting sqref="P5">
    <cfRule type="cellIs" dxfId="268" priority="25" operator="equal">
      <formula>3</formula>
    </cfRule>
    <cfRule type="cellIs" dxfId="267" priority="26" operator="equal">
      <formula>2</formula>
    </cfRule>
    <cfRule type="cellIs" dxfId="266" priority="27" operator="equal">
      <formula>1</formula>
    </cfRule>
  </conditionalFormatting>
  <conditionalFormatting sqref="P6">
    <cfRule type="cellIs" dxfId="265" priority="22" operator="equal">
      <formula>3</formula>
    </cfRule>
    <cfRule type="cellIs" dxfId="264" priority="23" operator="equal">
      <formula>2</formula>
    </cfRule>
    <cfRule type="cellIs" dxfId="263" priority="24" operator="equal">
      <formula>1</formula>
    </cfRule>
  </conditionalFormatting>
  <conditionalFormatting sqref="P7:P9">
    <cfRule type="cellIs" dxfId="262" priority="19" operator="equal">
      <formula>3</formula>
    </cfRule>
    <cfRule type="cellIs" dxfId="261" priority="20" operator="equal">
      <formula>2</formula>
    </cfRule>
    <cfRule type="cellIs" dxfId="260" priority="21" operator="equal">
      <formula>1</formula>
    </cfRule>
  </conditionalFormatting>
  <conditionalFormatting sqref="P10">
    <cfRule type="cellIs" dxfId="259" priority="16" operator="equal">
      <formula>3</formula>
    </cfRule>
    <cfRule type="cellIs" dxfId="258" priority="17" operator="equal">
      <formula>2</formula>
    </cfRule>
    <cfRule type="cellIs" dxfId="257" priority="18" operator="equal">
      <formula>1</formula>
    </cfRule>
  </conditionalFormatting>
  <conditionalFormatting sqref="P11">
    <cfRule type="cellIs" dxfId="256" priority="13" operator="equal">
      <formula>3</formula>
    </cfRule>
    <cfRule type="cellIs" dxfId="255" priority="14" operator="equal">
      <formula>2</formula>
    </cfRule>
    <cfRule type="cellIs" dxfId="254" priority="15" operator="equal">
      <formula>1</formula>
    </cfRule>
  </conditionalFormatting>
  <conditionalFormatting sqref="P12:P14">
    <cfRule type="cellIs" dxfId="253" priority="10" operator="equal">
      <formula>3</formula>
    </cfRule>
    <cfRule type="cellIs" dxfId="252" priority="11" operator="equal">
      <formula>2</formula>
    </cfRule>
    <cfRule type="cellIs" dxfId="251" priority="12" operator="equal">
      <formula>1</formula>
    </cfRule>
  </conditionalFormatting>
  <conditionalFormatting sqref="P15">
    <cfRule type="cellIs" dxfId="250" priority="7" operator="equal">
      <formula>3</formula>
    </cfRule>
    <cfRule type="cellIs" dxfId="249" priority="8" operator="equal">
      <formula>2</formula>
    </cfRule>
    <cfRule type="cellIs" dxfId="248" priority="9" operator="equal">
      <formula>1</formula>
    </cfRule>
  </conditionalFormatting>
  <conditionalFormatting sqref="P16">
    <cfRule type="cellIs" dxfId="247" priority="4" operator="equal">
      <formula>3</formula>
    </cfRule>
    <cfRule type="cellIs" dxfId="246" priority="5" operator="equal">
      <formula>2</formula>
    </cfRule>
    <cfRule type="cellIs" dxfId="245" priority="6" operator="equal">
      <formula>1</formula>
    </cfRule>
  </conditionalFormatting>
  <conditionalFormatting sqref="P17">
    <cfRule type="cellIs" dxfId="244" priority="1" operator="equal">
      <formula>3</formula>
    </cfRule>
    <cfRule type="cellIs" dxfId="243" priority="2" operator="equal">
      <formula>2</formula>
    </cfRule>
    <cfRule type="cellIs" dxfId="242" priority="3" operator="equal">
      <formula>1</formula>
    </cfRule>
  </conditionalFormatting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P3" sqref="P3"/>
    </sheetView>
  </sheetViews>
  <sheetFormatPr defaultRowHeight="15.75" x14ac:dyDescent="0.25"/>
  <cols>
    <col min="1" max="1" width="5.625" customWidth="1"/>
    <col min="2" max="2" width="16.625" customWidth="1"/>
    <col min="7" max="7" width="5.625" customWidth="1"/>
    <col min="8" max="8" width="16.625" customWidth="1"/>
    <col min="13" max="13" width="5.625" customWidth="1"/>
    <col min="14" max="14" width="16.625" customWidth="1"/>
  </cols>
  <sheetData>
    <row r="1" spans="1:17" x14ac:dyDescent="0.25">
      <c r="A1" s="80" t="s">
        <v>220</v>
      </c>
      <c r="B1" s="81"/>
      <c r="C1" s="81"/>
      <c r="D1" s="81"/>
      <c r="E1" s="82"/>
      <c r="F1" s="83"/>
      <c r="G1" s="80" t="s">
        <v>245</v>
      </c>
      <c r="H1" s="81"/>
      <c r="I1" s="81"/>
      <c r="J1" s="81"/>
      <c r="K1" s="82"/>
      <c r="L1" s="83"/>
      <c r="M1" s="106"/>
      <c r="N1" s="97" t="s">
        <v>48</v>
      </c>
      <c r="O1" s="98" t="s">
        <v>45</v>
      </c>
      <c r="P1" s="99" t="s">
        <v>49</v>
      </c>
      <c r="Q1" s="106"/>
    </row>
    <row r="2" spans="1:17" x14ac:dyDescent="0.25">
      <c r="A2" s="84" t="s">
        <v>41</v>
      </c>
      <c r="B2" s="84" t="s">
        <v>42</v>
      </c>
      <c r="C2" s="84" t="s">
        <v>43</v>
      </c>
      <c r="D2" s="84" t="s">
        <v>44</v>
      </c>
      <c r="E2" s="84" t="s">
        <v>45</v>
      </c>
      <c r="G2" s="84" t="s">
        <v>41</v>
      </c>
      <c r="H2" s="84" t="s">
        <v>42</v>
      </c>
      <c r="I2" s="84" t="s">
        <v>43</v>
      </c>
      <c r="J2" s="84" t="s">
        <v>44</v>
      </c>
      <c r="K2" s="84" t="s">
        <v>45</v>
      </c>
      <c r="M2" s="107"/>
      <c r="N2" s="100" t="s">
        <v>220</v>
      </c>
      <c r="O2" s="101">
        <f>E9</f>
        <v>69.349999999999994</v>
      </c>
      <c r="P2" s="102">
        <f t="shared" ref="P2:P17" si="0">SUMPRODUCT((O$2:O$3&gt;O2)/COUNTIF(O$2:O$3,O$2:O$3&amp;""))+1</f>
        <v>1</v>
      </c>
      <c r="Q2" s="107"/>
    </row>
    <row r="3" spans="1:17" x14ac:dyDescent="0.25">
      <c r="A3" s="85" t="s">
        <v>971</v>
      </c>
      <c r="B3" s="112" t="s">
        <v>239</v>
      </c>
      <c r="C3" s="87">
        <v>8.8000000000000007</v>
      </c>
      <c r="D3" s="88">
        <v>8.5</v>
      </c>
      <c r="E3" s="88">
        <f t="shared" ref="E3:E8" si="1">SUM(C3,D3)</f>
        <v>17.3</v>
      </c>
      <c r="G3" s="85" t="s">
        <v>977</v>
      </c>
      <c r="H3" s="118" t="s">
        <v>253</v>
      </c>
      <c r="I3" s="87">
        <v>7.8</v>
      </c>
      <c r="J3" s="88">
        <v>7.4</v>
      </c>
      <c r="K3" s="88">
        <f t="shared" ref="K3:K8" si="2">SUM(I3,J3)</f>
        <v>15.2</v>
      </c>
      <c r="M3" s="108"/>
      <c r="N3" s="100" t="s">
        <v>245</v>
      </c>
      <c r="O3" s="103">
        <f>K9</f>
        <v>69</v>
      </c>
      <c r="P3" s="102">
        <f t="shared" si="0"/>
        <v>2</v>
      </c>
      <c r="Q3" s="109"/>
    </row>
    <row r="4" spans="1:17" x14ac:dyDescent="0.25">
      <c r="A4" s="85" t="s">
        <v>972</v>
      </c>
      <c r="B4" s="112" t="s">
        <v>240</v>
      </c>
      <c r="C4" s="90">
        <v>8.4</v>
      </c>
      <c r="D4" s="91">
        <v>8.8000000000000007</v>
      </c>
      <c r="E4" s="91">
        <f t="shared" si="1"/>
        <v>17.200000000000003</v>
      </c>
      <c r="G4" s="85" t="s">
        <v>978</v>
      </c>
      <c r="H4" s="118" t="s">
        <v>254</v>
      </c>
      <c r="I4" s="90">
        <v>8.6</v>
      </c>
      <c r="J4" s="91">
        <v>8.6</v>
      </c>
      <c r="K4" s="91">
        <f t="shared" si="2"/>
        <v>17.2</v>
      </c>
      <c r="M4" s="108"/>
      <c r="N4" s="100"/>
      <c r="O4" s="104" t="e">
        <f>E20</f>
        <v>#NUM!</v>
      </c>
      <c r="P4" s="102" t="e">
        <f t="shared" si="0"/>
        <v>#NUM!</v>
      </c>
      <c r="Q4" s="109"/>
    </row>
    <row r="5" spans="1:17" x14ac:dyDescent="0.25">
      <c r="A5" s="85" t="s">
        <v>973</v>
      </c>
      <c r="B5" s="112" t="s">
        <v>241</v>
      </c>
      <c r="C5" s="90">
        <v>8.1999999999999993</v>
      </c>
      <c r="D5" s="91">
        <v>8.65</v>
      </c>
      <c r="E5" s="91">
        <f t="shared" si="1"/>
        <v>16.850000000000001</v>
      </c>
      <c r="G5" s="85" t="s">
        <v>979</v>
      </c>
      <c r="H5" s="118" t="s">
        <v>255</v>
      </c>
      <c r="I5" s="90">
        <v>9</v>
      </c>
      <c r="J5" s="91">
        <v>8.75</v>
      </c>
      <c r="K5" s="91">
        <f t="shared" si="2"/>
        <v>17.75</v>
      </c>
      <c r="M5" s="108"/>
      <c r="N5" s="100"/>
      <c r="O5" s="103" t="e">
        <f>K20</f>
        <v>#NUM!</v>
      </c>
      <c r="P5" s="102" t="e">
        <f t="shared" si="0"/>
        <v>#NUM!</v>
      </c>
      <c r="Q5" s="109"/>
    </row>
    <row r="6" spans="1:17" x14ac:dyDescent="0.25">
      <c r="A6" s="85" t="s">
        <v>974</v>
      </c>
      <c r="B6" s="112" t="s">
        <v>242</v>
      </c>
      <c r="C6" s="90">
        <v>8</v>
      </c>
      <c r="D6" s="91">
        <v>9.0500000000000007</v>
      </c>
      <c r="E6" s="91">
        <f t="shared" si="1"/>
        <v>17.05</v>
      </c>
      <c r="G6" s="85" t="s">
        <v>980</v>
      </c>
      <c r="H6" s="118" t="s">
        <v>256</v>
      </c>
      <c r="I6" s="90">
        <v>7.5</v>
      </c>
      <c r="J6" s="91">
        <v>8.4</v>
      </c>
      <c r="K6" s="91">
        <f t="shared" si="2"/>
        <v>15.9</v>
      </c>
      <c r="M6" s="108"/>
      <c r="N6" s="100"/>
      <c r="O6" s="104" t="e">
        <f>E31</f>
        <v>#NUM!</v>
      </c>
      <c r="P6" s="102" t="e">
        <f t="shared" si="0"/>
        <v>#NUM!</v>
      </c>
      <c r="Q6" s="109"/>
    </row>
    <row r="7" spans="1:17" x14ac:dyDescent="0.25">
      <c r="A7" s="85" t="s">
        <v>975</v>
      </c>
      <c r="B7" s="112" t="s">
        <v>243</v>
      </c>
      <c r="C7" s="90">
        <v>8.3000000000000007</v>
      </c>
      <c r="D7" s="91">
        <v>9.0500000000000007</v>
      </c>
      <c r="E7" s="91">
        <f t="shared" si="1"/>
        <v>17.350000000000001</v>
      </c>
      <c r="G7" s="85" t="s">
        <v>981</v>
      </c>
      <c r="H7" s="118" t="s">
        <v>257</v>
      </c>
      <c r="I7" s="90">
        <v>7.9</v>
      </c>
      <c r="J7" s="91">
        <v>8.6</v>
      </c>
      <c r="K7" s="91">
        <f t="shared" si="2"/>
        <v>16.5</v>
      </c>
      <c r="M7" s="108"/>
      <c r="N7" s="100"/>
      <c r="O7" s="101" t="e">
        <f>K31</f>
        <v>#NUM!</v>
      </c>
      <c r="P7" s="102" t="e">
        <f t="shared" si="0"/>
        <v>#NUM!</v>
      </c>
      <c r="Q7" s="109"/>
    </row>
    <row r="8" spans="1:17" ht="16.5" thickBot="1" x14ac:dyDescent="0.3">
      <c r="A8" s="85" t="s">
        <v>976</v>
      </c>
      <c r="B8" s="112" t="s">
        <v>244</v>
      </c>
      <c r="C8" s="90">
        <v>8.3000000000000007</v>
      </c>
      <c r="D8" s="91">
        <v>8.6</v>
      </c>
      <c r="E8" s="92">
        <f t="shared" si="1"/>
        <v>16.899999999999999</v>
      </c>
      <c r="F8" s="83"/>
      <c r="G8" s="85" t="s">
        <v>982</v>
      </c>
      <c r="H8" s="118" t="s">
        <v>258</v>
      </c>
      <c r="I8" s="90">
        <v>8.5500000000000007</v>
      </c>
      <c r="J8" s="91">
        <v>9</v>
      </c>
      <c r="K8" s="92">
        <f t="shared" si="2"/>
        <v>17.55</v>
      </c>
      <c r="L8" s="83"/>
      <c r="M8" s="108"/>
      <c r="N8" s="100"/>
      <c r="O8" s="103" t="e">
        <f>Q31</f>
        <v>#NUM!</v>
      </c>
      <c r="P8" s="102" t="e">
        <f t="shared" si="0"/>
        <v>#NUM!</v>
      </c>
      <c r="Q8" s="109"/>
    </row>
    <row r="9" spans="1:17" ht="16.5" thickBot="1" x14ac:dyDescent="0.3">
      <c r="B9" s="93" t="s">
        <v>46</v>
      </c>
      <c r="C9" s="90">
        <f>SUM(C3:C8)-SMALL(C3:C8,1)-SMALL(C3:C8,2)</f>
        <v>33.799999999999997</v>
      </c>
      <c r="D9" s="91">
        <f>SUM(D3:D8)-SMALL(D3:D8,1)-SMALL(D3:D8,2)</f>
        <v>35.549999999999997</v>
      </c>
      <c r="E9" s="94">
        <f>SUM(C9:D9)</f>
        <v>69.349999999999994</v>
      </c>
      <c r="F9" s="83"/>
      <c r="H9" s="93" t="s">
        <v>46</v>
      </c>
      <c r="I9" s="90">
        <f>SUM(I3:I8)-SMALL(I3:I8,1)-SMALL(I3:I8,2)</f>
        <v>34.049999999999997</v>
      </c>
      <c r="J9" s="91">
        <f>SUM(J3:J8)-SMALL(J3:J8,1)-SMALL(J3:J8,2)</f>
        <v>34.950000000000003</v>
      </c>
      <c r="K9" s="94">
        <f>SUM(I9:J9)</f>
        <v>69</v>
      </c>
      <c r="L9" s="83"/>
      <c r="M9" s="105"/>
      <c r="N9" s="100"/>
      <c r="O9" s="104" t="e">
        <f>E42</f>
        <v>#NUM!</v>
      </c>
      <c r="P9" s="102" t="e">
        <f t="shared" si="0"/>
        <v>#NUM!</v>
      </c>
      <c r="Q9" s="110"/>
    </row>
    <row r="10" spans="1:17" x14ac:dyDescent="0.25">
      <c r="B10" s="95" t="s">
        <v>47</v>
      </c>
      <c r="D10" s="93"/>
      <c r="E10" s="96"/>
      <c r="H10" s="95" t="s">
        <v>47</v>
      </c>
      <c r="J10" s="93"/>
      <c r="K10" s="96"/>
      <c r="M10" s="105"/>
      <c r="N10" s="100"/>
      <c r="O10" s="103" t="e">
        <f>K42</f>
        <v>#NUM!</v>
      </c>
      <c r="P10" s="102" t="e">
        <f t="shared" si="0"/>
        <v>#NUM!</v>
      </c>
      <c r="Q10" s="111"/>
    </row>
    <row r="11" spans="1:17" x14ac:dyDescent="0.25">
      <c r="N11" s="100"/>
      <c r="O11" s="104" t="e">
        <f>Q42</f>
        <v>#NUM!</v>
      </c>
      <c r="P11" s="102" t="e">
        <f t="shared" si="0"/>
        <v>#NUM!</v>
      </c>
    </row>
    <row r="12" spans="1:17" x14ac:dyDescent="0.25">
      <c r="A12" s="80"/>
      <c r="B12" s="81"/>
      <c r="C12" s="81"/>
      <c r="D12" s="81"/>
      <c r="E12" s="82"/>
      <c r="G12" s="80"/>
      <c r="H12" s="81"/>
      <c r="I12" s="81"/>
      <c r="J12" s="81"/>
      <c r="K12" s="82"/>
      <c r="N12" s="100"/>
      <c r="O12" s="101" t="e">
        <f>E53</f>
        <v>#NUM!</v>
      </c>
      <c r="P12" s="102" t="e">
        <f t="shared" si="0"/>
        <v>#NUM!</v>
      </c>
    </row>
    <row r="13" spans="1:17" x14ac:dyDescent="0.25">
      <c r="A13" s="84" t="s">
        <v>41</v>
      </c>
      <c r="B13" s="84" t="s">
        <v>42</v>
      </c>
      <c r="C13" s="84" t="s">
        <v>43</v>
      </c>
      <c r="D13" s="84" t="s">
        <v>44</v>
      </c>
      <c r="E13" s="84" t="s">
        <v>45</v>
      </c>
      <c r="G13" s="84" t="s">
        <v>41</v>
      </c>
      <c r="H13" s="84" t="s">
        <v>42</v>
      </c>
      <c r="I13" s="84" t="s">
        <v>43</v>
      </c>
      <c r="J13" s="84" t="s">
        <v>44</v>
      </c>
      <c r="K13" s="84" t="s">
        <v>45</v>
      </c>
      <c r="N13" s="100"/>
      <c r="O13" s="103" t="e">
        <f>K53</f>
        <v>#NUM!</v>
      </c>
      <c r="P13" s="102" t="e">
        <f t="shared" si="0"/>
        <v>#NUM!</v>
      </c>
    </row>
    <row r="14" spans="1:17" x14ac:dyDescent="0.25">
      <c r="A14" s="85"/>
      <c r="B14" s="118"/>
      <c r="C14" s="87"/>
      <c r="D14" s="88"/>
      <c r="E14" s="88">
        <f t="shared" ref="E14:E19" si="3">SUM(C14,D14)</f>
        <v>0</v>
      </c>
      <c r="G14" s="85"/>
      <c r="H14" s="118"/>
      <c r="I14" s="87"/>
      <c r="J14" s="88"/>
      <c r="K14" s="88">
        <f t="shared" ref="K14:K19" si="4">SUM(I14,J14)</f>
        <v>0</v>
      </c>
      <c r="N14" s="100"/>
      <c r="O14" s="104" t="e">
        <f>Q53</f>
        <v>#NUM!</v>
      </c>
      <c r="P14" s="102" t="e">
        <f t="shared" si="0"/>
        <v>#NUM!</v>
      </c>
    </row>
    <row r="15" spans="1:17" x14ac:dyDescent="0.25">
      <c r="A15" s="85"/>
      <c r="B15" s="118"/>
      <c r="C15" s="90"/>
      <c r="D15" s="91"/>
      <c r="E15" s="91">
        <f t="shared" si="3"/>
        <v>0</v>
      </c>
      <c r="G15" s="85"/>
      <c r="H15" s="118"/>
      <c r="I15" s="90"/>
      <c r="J15" s="91"/>
      <c r="K15" s="91">
        <f t="shared" si="4"/>
        <v>0</v>
      </c>
      <c r="N15" s="100"/>
      <c r="O15" s="103" t="e">
        <f>E64</f>
        <v>#NUM!</v>
      </c>
      <c r="P15" s="102" t="e">
        <f t="shared" si="0"/>
        <v>#NUM!</v>
      </c>
    </row>
    <row r="16" spans="1:17" x14ac:dyDescent="0.25">
      <c r="A16" s="85"/>
      <c r="B16" s="118"/>
      <c r="C16" s="90"/>
      <c r="D16" s="91"/>
      <c r="E16" s="91">
        <f t="shared" si="3"/>
        <v>0</v>
      </c>
      <c r="G16" s="85"/>
      <c r="H16" s="118"/>
      <c r="I16" s="90"/>
      <c r="J16" s="91"/>
      <c r="K16" s="91">
        <f t="shared" si="4"/>
        <v>0</v>
      </c>
      <c r="N16" s="100"/>
      <c r="O16" s="104" t="e">
        <f>K64</f>
        <v>#NUM!</v>
      </c>
      <c r="P16" s="102" t="e">
        <f t="shared" si="0"/>
        <v>#NUM!</v>
      </c>
    </row>
    <row r="17" spans="1:17" x14ac:dyDescent="0.25">
      <c r="A17" s="85"/>
      <c r="B17" s="118"/>
      <c r="C17" s="90"/>
      <c r="D17" s="91"/>
      <c r="E17" s="91">
        <f t="shared" si="3"/>
        <v>0</v>
      </c>
      <c r="G17" s="85"/>
      <c r="H17" s="118"/>
      <c r="I17" s="90"/>
      <c r="J17" s="91"/>
      <c r="K17" s="91">
        <f t="shared" si="4"/>
        <v>0</v>
      </c>
      <c r="N17" s="100"/>
      <c r="O17" s="103" t="e">
        <f>Q64</f>
        <v>#NUM!</v>
      </c>
      <c r="P17" s="102" t="e">
        <f t="shared" si="0"/>
        <v>#NUM!</v>
      </c>
    </row>
    <row r="18" spans="1:17" x14ac:dyDescent="0.25">
      <c r="A18" s="85"/>
      <c r="B18" s="118"/>
      <c r="C18" s="90"/>
      <c r="D18" s="91"/>
      <c r="E18" s="91">
        <f t="shared" si="3"/>
        <v>0</v>
      </c>
      <c r="G18" s="85"/>
      <c r="H18" s="118"/>
      <c r="I18" s="90"/>
      <c r="J18" s="91"/>
      <c r="K18" s="91">
        <f t="shared" si="4"/>
        <v>0</v>
      </c>
    </row>
    <row r="19" spans="1:17" ht="16.5" thickBot="1" x14ac:dyDescent="0.3">
      <c r="A19" s="85"/>
      <c r="B19" s="118"/>
      <c r="C19" s="90"/>
      <c r="D19" s="91"/>
      <c r="E19" s="92">
        <f t="shared" si="3"/>
        <v>0</v>
      </c>
      <c r="G19" s="85"/>
      <c r="H19" s="118"/>
      <c r="I19" s="90"/>
      <c r="J19" s="91"/>
      <c r="K19" s="92">
        <f t="shared" si="4"/>
        <v>0</v>
      </c>
    </row>
    <row r="20" spans="1:17" ht="16.5" thickBot="1" x14ac:dyDescent="0.3">
      <c r="B20" s="93" t="s">
        <v>46</v>
      </c>
      <c r="C20" s="90" t="e">
        <f>SUM(C14:C19)-SMALL(C14:C19,1)-SMALL(C14:C19,2)</f>
        <v>#NUM!</v>
      </c>
      <c r="D20" s="91" t="e">
        <f>SUM(D14:D19)-SMALL(D14:D19,1)-SMALL(D14:D19,2)</f>
        <v>#NUM!</v>
      </c>
      <c r="E20" s="94" t="e">
        <f>SUM(C20:D20)</f>
        <v>#NUM!</v>
      </c>
      <c r="H20" s="93" t="s">
        <v>46</v>
      </c>
      <c r="I20" s="90" t="e">
        <f>SUM(I14:I19)-SMALL(I14:I19,1)-SMALL(I14:I19,2)</f>
        <v>#NUM!</v>
      </c>
      <c r="J20" s="91" t="e">
        <f>SUM(J14:J19)-SMALL(J14:J19,1)-SMALL(J14:J19,2)</f>
        <v>#NUM!</v>
      </c>
      <c r="K20" s="94" t="e">
        <f>SUM(I20:J20)</f>
        <v>#NUM!</v>
      </c>
    </row>
    <row r="21" spans="1:17" x14ac:dyDescent="0.25">
      <c r="B21" s="95" t="s">
        <v>47</v>
      </c>
      <c r="D21" s="93"/>
      <c r="E21" s="96"/>
      <c r="H21" s="95" t="s">
        <v>47</v>
      </c>
      <c r="J21" s="93"/>
      <c r="K21" s="96"/>
    </row>
    <row r="23" spans="1:17" x14ac:dyDescent="0.25">
      <c r="A23" s="80"/>
      <c r="B23" s="81"/>
      <c r="C23" s="81"/>
      <c r="D23" s="81"/>
      <c r="E23" s="82"/>
      <c r="G23" s="80"/>
      <c r="H23" s="81"/>
      <c r="I23" s="81"/>
      <c r="J23" s="81"/>
      <c r="K23" s="82"/>
      <c r="M23" s="80"/>
      <c r="N23" s="81"/>
      <c r="O23" s="81"/>
      <c r="P23" s="81"/>
      <c r="Q23" s="82"/>
    </row>
    <row r="24" spans="1:17" x14ac:dyDescent="0.25">
      <c r="A24" s="84" t="s">
        <v>41</v>
      </c>
      <c r="B24" s="84" t="s">
        <v>42</v>
      </c>
      <c r="C24" s="84" t="s">
        <v>43</v>
      </c>
      <c r="D24" s="84" t="s">
        <v>44</v>
      </c>
      <c r="E24" s="84" t="s">
        <v>45</v>
      </c>
      <c r="G24" s="84" t="s">
        <v>41</v>
      </c>
      <c r="H24" s="84" t="s">
        <v>42</v>
      </c>
      <c r="I24" s="84" t="s">
        <v>43</v>
      </c>
      <c r="J24" s="84" t="s">
        <v>44</v>
      </c>
      <c r="K24" s="84" t="s">
        <v>45</v>
      </c>
      <c r="M24" s="84" t="s">
        <v>41</v>
      </c>
      <c r="N24" s="84" t="s">
        <v>42</v>
      </c>
      <c r="O24" s="84" t="s">
        <v>43</v>
      </c>
      <c r="P24" s="84" t="s">
        <v>44</v>
      </c>
      <c r="Q24" s="84" t="s">
        <v>45</v>
      </c>
    </row>
    <row r="25" spans="1:17" x14ac:dyDescent="0.25">
      <c r="A25" s="85"/>
      <c r="B25" s="118"/>
      <c r="C25" s="87"/>
      <c r="D25" s="88"/>
      <c r="E25" s="88">
        <f t="shared" ref="E25:E30" si="5">SUM(C25,D25)</f>
        <v>0</v>
      </c>
      <c r="G25" s="85"/>
      <c r="H25" s="118"/>
      <c r="I25" s="87"/>
      <c r="J25" s="88"/>
      <c r="K25" s="88">
        <f t="shared" ref="K25:K30" si="6">SUM(I25,J25)</f>
        <v>0</v>
      </c>
      <c r="M25" s="85"/>
      <c r="N25" s="118"/>
      <c r="O25" s="87"/>
      <c r="P25" s="88"/>
      <c r="Q25" s="88">
        <f t="shared" ref="Q25:Q30" si="7">SUM(O25,P25)</f>
        <v>0</v>
      </c>
    </row>
    <row r="26" spans="1:17" x14ac:dyDescent="0.25">
      <c r="A26" s="85"/>
      <c r="B26" s="118"/>
      <c r="C26" s="90"/>
      <c r="D26" s="91"/>
      <c r="E26" s="91">
        <f t="shared" si="5"/>
        <v>0</v>
      </c>
      <c r="G26" s="85"/>
      <c r="H26" s="118"/>
      <c r="I26" s="90"/>
      <c r="J26" s="91"/>
      <c r="K26" s="91">
        <f t="shared" si="6"/>
        <v>0</v>
      </c>
      <c r="M26" s="85"/>
      <c r="N26" s="118"/>
      <c r="O26" s="90"/>
      <c r="P26" s="91"/>
      <c r="Q26" s="91">
        <f t="shared" si="7"/>
        <v>0</v>
      </c>
    </row>
    <row r="27" spans="1:17" x14ac:dyDescent="0.25">
      <c r="A27" s="85"/>
      <c r="B27" s="118"/>
      <c r="C27" s="90"/>
      <c r="D27" s="91"/>
      <c r="E27" s="91">
        <f t="shared" si="5"/>
        <v>0</v>
      </c>
      <c r="G27" s="85"/>
      <c r="H27" s="118"/>
      <c r="I27" s="90"/>
      <c r="J27" s="91"/>
      <c r="K27" s="91">
        <f t="shared" si="6"/>
        <v>0</v>
      </c>
      <c r="M27" s="85"/>
      <c r="N27" s="118"/>
      <c r="O27" s="90"/>
      <c r="P27" s="91"/>
      <c r="Q27" s="91">
        <f t="shared" si="7"/>
        <v>0</v>
      </c>
    </row>
    <row r="28" spans="1:17" x14ac:dyDescent="0.25">
      <c r="A28" s="85"/>
      <c r="B28" s="118"/>
      <c r="C28" s="90"/>
      <c r="D28" s="91"/>
      <c r="E28" s="91">
        <f t="shared" si="5"/>
        <v>0</v>
      </c>
      <c r="G28" s="85"/>
      <c r="H28" s="118"/>
      <c r="I28" s="90"/>
      <c r="J28" s="91"/>
      <c r="K28" s="91">
        <f t="shared" si="6"/>
        <v>0</v>
      </c>
      <c r="M28" s="85"/>
      <c r="N28" s="118"/>
      <c r="O28" s="90"/>
      <c r="P28" s="91"/>
      <c r="Q28" s="91">
        <f t="shared" si="7"/>
        <v>0</v>
      </c>
    </row>
    <row r="29" spans="1:17" x14ac:dyDescent="0.25">
      <c r="A29" s="85"/>
      <c r="B29" s="89"/>
      <c r="C29" s="90"/>
      <c r="D29" s="91"/>
      <c r="E29" s="91">
        <f t="shared" si="5"/>
        <v>0</v>
      </c>
      <c r="G29" s="85"/>
      <c r="H29" s="89"/>
      <c r="I29" s="90"/>
      <c r="J29" s="91"/>
      <c r="K29" s="91">
        <f t="shared" si="6"/>
        <v>0</v>
      </c>
      <c r="M29" s="85"/>
      <c r="N29" s="89"/>
      <c r="O29" s="90"/>
      <c r="P29" s="91"/>
      <c r="Q29" s="91">
        <f t="shared" si="7"/>
        <v>0</v>
      </c>
    </row>
    <row r="30" spans="1:17" ht="16.5" thickBot="1" x14ac:dyDescent="0.3">
      <c r="A30" s="85"/>
      <c r="B30" s="89"/>
      <c r="C30" s="90"/>
      <c r="D30" s="91"/>
      <c r="E30" s="92">
        <f t="shared" si="5"/>
        <v>0</v>
      </c>
      <c r="G30" s="85"/>
      <c r="H30" s="89"/>
      <c r="I30" s="90"/>
      <c r="J30" s="91"/>
      <c r="K30" s="92">
        <f t="shared" si="6"/>
        <v>0</v>
      </c>
      <c r="M30" s="85"/>
      <c r="N30" s="89"/>
      <c r="O30" s="90"/>
      <c r="P30" s="91"/>
      <c r="Q30" s="92">
        <f t="shared" si="7"/>
        <v>0</v>
      </c>
    </row>
    <row r="31" spans="1:17" ht="16.5" thickBot="1" x14ac:dyDescent="0.3">
      <c r="B31" s="93" t="s">
        <v>46</v>
      </c>
      <c r="C31" s="90" t="e">
        <f>SUM(C25:C30)-SMALL(C25:C30,1)-SMALL(C25:C30,2)</f>
        <v>#NUM!</v>
      </c>
      <c r="D31" s="91" t="e">
        <f>SUM(D25:D30)-SMALL(D25:D30,1)-SMALL(D25:D30,2)</f>
        <v>#NUM!</v>
      </c>
      <c r="E31" s="94" t="e">
        <f>SUM(C31:D31)</f>
        <v>#NUM!</v>
      </c>
      <c r="H31" s="93" t="s">
        <v>46</v>
      </c>
      <c r="I31" s="90" t="e">
        <f>SUM(I25:I30)-SMALL(I25:I30,1)-SMALL(I25:I30,2)</f>
        <v>#NUM!</v>
      </c>
      <c r="J31" s="91" t="e">
        <f>SUM(J25:J30)-SMALL(J25:J30,1)-SMALL(J25:J30,2)</f>
        <v>#NUM!</v>
      </c>
      <c r="K31" s="94" t="e">
        <f>SUM(I31:J31)</f>
        <v>#NUM!</v>
      </c>
      <c r="N31" s="93" t="s">
        <v>46</v>
      </c>
      <c r="O31" s="90" t="e">
        <f>SUM(O25:O30)-SMALL(O25:O30,1)-SMALL(O25:O30,2)</f>
        <v>#NUM!</v>
      </c>
      <c r="P31" s="91" t="e">
        <f>SUM(P25:P30)-SMALL(P25:P30,1)-SMALL(P25:P30,2)</f>
        <v>#NUM!</v>
      </c>
      <c r="Q31" s="94" t="e">
        <f>SUM(O31:P31)</f>
        <v>#NUM!</v>
      </c>
    </row>
    <row r="32" spans="1:17" x14ac:dyDescent="0.25">
      <c r="B32" s="95" t="s">
        <v>47</v>
      </c>
      <c r="D32" s="93"/>
      <c r="E32" s="96"/>
      <c r="H32" s="95" t="s">
        <v>47</v>
      </c>
      <c r="N32" s="95" t="s">
        <v>47</v>
      </c>
    </row>
    <row r="34" spans="1:17" x14ac:dyDescent="0.25">
      <c r="A34" s="80"/>
      <c r="B34" s="81"/>
      <c r="C34" s="81"/>
      <c r="D34" s="81"/>
      <c r="E34" s="82"/>
      <c r="G34" s="80"/>
      <c r="H34" s="81"/>
      <c r="I34" s="81"/>
      <c r="J34" s="81"/>
      <c r="K34" s="82"/>
      <c r="M34" s="80"/>
      <c r="N34" s="81"/>
      <c r="O34" s="81"/>
      <c r="P34" s="81"/>
      <c r="Q34" s="82"/>
    </row>
    <row r="35" spans="1:17" x14ac:dyDescent="0.25">
      <c r="A35" s="84" t="s">
        <v>41</v>
      </c>
      <c r="B35" s="84" t="s">
        <v>42</v>
      </c>
      <c r="C35" s="84" t="s">
        <v>43</v>
      </c>
      <c r="D35" s="84" t="s">
        <v>44</v>
      </c>
      <c r="E35" s="84" t="s">
        <v>45</v>
      </c>
      <c r="G35" s="84" t="s">
        <v>41</v>
      </c>
      <c r="H35" s="84" t="s">
        <v>42</v>
      </c>
      <c r="I35" s="84" t="s">
        <v>43</v>
      </c>
      <c r="J35" s="84" t="s">
        <v>44</v>
      </c>
      <c r="K35" s="84" t="s">
        <v>45</v>
      </c>
      <c r="M35" s="84" t="s">
        <v>41</v>
      </c>
      <c r="N35" s="84" t="s">
        <v>42</v>
      </c>
      <c r="O35" s="84" t="s">
        <v>43</v>
      </c>
      <c r="P35" s="84" t="s">
        <v>44</v>
      </c>
      <c r="Q35" s="84" t="s">
        <v>45</v>
      </c>
    </row>
    <row r="36" spans="1:17" x14ac:dyDescent="0.25">
      <c r="A36" s="85"/>
      <c r="B36" s="118"/>
      <c r="C36" s="87"/>
      <c r="D36" s="88"/>
      <c r="E36" s="88">
        <f t="shared" ref="E36:E41" si="8">SUM(C36,D36)</f>
        <v>0</v>
      </c>
      <c r="G36" s="85"/>
      <c r="H36" s="118"/>
      <c r="I36" s="87"/>
      <c r="J36" s="88"/>
      <c r="K36" s="88">
        <f t="shared" ref="K36:K41" si="9">SUM(I36,J36)</f>
        <v>0</v>
      </c>
      <c r="M36" s="85"/>
      <c r="N36" s="118"/>
      <c r="O36" s="87"/>
      <c r="P36" s="88"/>
      <c r="Q36" s="88">
        <f t="shared" ref="Q36:Q41" si="10">SUM(O36,P36)</f>
        <v>0</v>
      </c>
    </row>
    <row r="37" spans="1:17" x14ac:dyDescent="0.25">
      <c r="A37" s="85"/>
      <c r="B37" s="118"/>
      <c r="C37" s="90"/>
      <c r="D37" s="91"/>
      <c r="E37" s="91">
        <f t="shared" si="8"/>
        <v>0</v>
      </c>
      <c r="G37" s="85"/>
      <c r="H37" s="118"/>
      <c r="I37" s="90"/>
      <c r="J37" s="91"/>
      <c r="K37" s="91">
        <f t="shared" si="9"/>
        <v>0</v>
      </c>
      <c r="M37" s="85"/>
      <c r="N37" s="118"/>
      <c r="O37" s="90"/>
      <c r="P37" s="91"/>
      <c r="Q37" s="91">
        <f t="shared" si="10"/>
        <v>0</v>
      </c>
    </row>
    <row r="38" spans="1:17" x14ac:dyDescent="0.25">
      <c r="A38" s="85"/>
      <c r="B38" s="118"/>
      <c r="C38" s="90"/>
      <c r="D38" s="91"/>
      <c r="E38" s="91">
        <f t="shared" si="8"/>
        <v>0</v>
      </c>
      <c r="G38" s="85"/>
      <c r="H38" s="118"/>
      <c r="I38" s="90"/>
      <c r="J38" s="91"/>
      <c r="K38" s="91">
        <f t="shared" si="9"/>
        <v>0</v>
      </c>
      <c r="M38" s="85"/>
      <c r="N38" s="118"/>
      <c r="O38" s="90"/>
      <c r="P38" s="91"/>
      <c r="Q38" s="91">
        <f t="shared" si="10"/>
        <v>0</v>
      </c>
    </row>
    <row r="39" spans="1:17" x14ac:dyDescent="0.25">
      <c r="A39" s="85"/>
      <c r="B39" s="118"/>
      <c r="C39" s="90"/>
      <c r="D39" s="91"/>
      <c r="E39" s="91">
        <f t="shared" si="8"/>
        <v>0</v>
      </c>
      <c r="G39" s="85"/>
      <c r="H39" s="118"/>
      <c r="I39" s="90"/>
      <c r="J39" s="91"/>
      <c r="K39" s="91">
        <f t="shared" si="9"/>
        <v>0</v>
      </c>
      <c r="M39" s="85"/>
      <c r="N39" s="118"/>
      <c r="O39" s="90"/>
      <c r="P39" s="91"/>
      <c r="Q39" s="91">
        <f t="shared" si="10"/>
        <v>0</v>
      </c>
    </row>
    <row r="40" spans="1:17" x14ac:dyDescent="0.25">
      <c r="A40" s="85"/>
      <c r="B40" s="89"/>
      <c r="C40" s="90"/>
      <c r="D40" s="91"/>
      <c r="E40" s="91">
        <f t="shared" si="8"/>
        <v>0</v>
      </c>
      <c r="G40" s="85"/>
      <c r="H40" s="89"/>
      <c r="I40" s="90"/>
      <c r="J40" s="91"/>
      <c r="K40" s="91">
        <f t="shared" si="9"/>
        <v>0</v>
      </c>
      <c r="M40" s="85"/>
      <c r="N40" s="89"/>
      <c r="O40" s="90"/>
      <c r="P40" s="91"/>
      <c r="Q40" s="91">
        <f t="shared" si="10"/>
        <v>0</v>
      </c>
    </row>
    <row r="41" spans="1:17" ht="16.5" thickBot="1" x14ac:dyDescent="0.3">
      <c r="A41" s="85"/>
      <c r="B41" s="89"/>
      <c r="C41" s="90"/>
      <c r="D41" s="91"/>
      <c r="E41" s="92">
        <f t="shared" si="8"/>
        <v>0</v>
      </c>
      <c r="G41" s="85"/>
      <c r="H41" s="89"/>
      <c r="I41" s="90"/>
      <c r="J41" s="91"/>
      <c r="K41" s="92">
        <f t="shared" si="9"/>
        <v>0</v>
      </c>
      <c r="M41" s="85"/>
      <c r="N41" s="89"/>
      <c r="O41" s="90"/>
      <c r="P41" s="91"/>
      <c r="Q41" s="92">
        <f t="shared" si="10"/>
        <v>0</v>
      </c>
    </row>
    <row r="42" spans="1:17" ht="16.5" thickBot="1" x14ac:dyDescent="0.3">
      <c r="B42" s="93" t="s">
        <v>46</v>
      </c>
      <c r="C42" s="90" t="e">
        <f>SUM(C36:C41)-SMALL(C36:C41,1)-SMALL(C36:C41,2)</f>
        <v>#NUM!</v>
      </c>
      <c r="D42" s="91" t="e">
        <f>SUM(D36:D41)-SMALL(D36:D41,1)-SMALL(D36:D41,2)</f>
        <v>#NUM!</v>
      </c>
      <c r="E42" s="94" t="e">
        <f>SUM(C42:D42)</f>
        <v>#NUM!</v>
      </c>
      <c r="H42" s="93" t="s">
        <v>46</v>
      </c>
      <c r="I42" s="90" t="e">
        <f>SUM(I36:I41)-SMALL(I36:I41,1)-SMALL(I36:I41,2)</f>
        <v>#NUM!</v>
      </c>
      <c r="J42" s="91" t="e">
        <f>SUM(J36:J41)-SMALL(J36:J41,1)-SMALL(J36:J41,2)</f>
        <v>#NUM!</v>
      </c>
      <c r="K42" s="94" t="e">
        <f>SUM(I42:J42)</f>
        <v>#NUM!</v>
      </c>
      <c r="N42" s="93" t="s">
        <v>46</v>
      </c>
      <c r="O42" s="90" t="e">
        <f>SUM(O36:O41)-SMALL(O36:O41,1)-SMALL(O36:O41,2)</f>
        <v>#NUM!</v>
      </c>
      <c r="P42" s="91" t="e">
        <f>SUM(P36:P41)-SMALL(P36:P41,1)-SMALL(P36:P41,2)</f>
        <v>#NUM!</v>
      </c>
      <c r="Q42" s="94" t="e">
        <f>SUM(O42:P42)</f>
        <v>#NUM!</v>
      </c>
    </row>
    <row r="43" spans="1:17" x14ac:dyDescent="0.25">
      <c r="B43" s="95" t="s">
        <v>47</v>
      </c>
      <c r="H43" s="95" t="s">
        <v>47</v>
      </c>
      <c r="N43" s="95" t="s">
        <v>47</v>
      </c>
    </row>
    <row r="45" spans="1:17" x14ac:dyDescent="0.25">
      <c r="A45" s="80"/>
      <c r="B45" s="81"/>
      <c r="C45" s="81"/>
      <c r="D45" s="81"/>
      <c r="E45" s="82"/>
      <c r="G45" s="80"/>
      <c r="H45" s="81"/>
      <c r="I45" s="81"/>
      <c r="J45" s="81"/>
      <c r="K45" s="82"/>
      <c r="M45" s="80"/>
      <c r="N45" s="81"/>
      <c r="O45" s="81"/>
      <c r="P45" s="81"/>
      <c r="Q45" s="82"/>
    </row>
    <row r="46" spans="1:17" x14ac:dyDescent="0.25">
      <c r="A46" s="84" t="s">
        <v>41</v>
      </c>
      <c r="B46" s="84" t="s">
        <v>42</v>
      </c>
      <c r="C46" s="84" t="s">
        <v>43</v>
      </c>
      <c r="D46" s="84" t="s">
        <v>44</v>
      </c>
      <c r="E46" s="84" t="s">
        <v>45</v>
      </c>
      <c r="G46" s="84" t="s">
        <v>41</v>
      </c>
      <c r="H46" s="84" t="s">
        <v>42</v>
      </c>
      <c r="I46" s="84" t="s">
        <v>43</v>
      </c>
      <c r="J46" s="84" t="s">
        <v>44</v>
      </c>
      <c r="K46" s="84" t="s">
        <v>45</v>
      </c>
      <c r="M46" s="84" t="s">
        <v>41</v>
      </c>
      <c r="N46" s="84" t="s">
        <v>42</v>
      </c>
      <c r="O46" s="84" t="s">
        <v>43</v>
      </c>
      <c r="P46" s="84" t="s">
        <v>44</v>
      </c>
      <c r="Q46" s="84" t="s">
        <v>45</v>
      </c>
    </row>
    <row r="47" spans="1:17" x14ac:dyDescent="0.25">
      <c r="A47" s="85"/>
      <c r="B47" s="118"/>
      <c r="C47" s="87"/>
      <c r="D47" s="88"/>
      <c r="E47" s="88">
        <f t="shared" ref="E47:E52" si="11">SUM(C47,D47)</f>
        <v>0</v>
      </c>
      <c r="G47" s="85"/>
      <c r="H47" s="118"/>
      <c r="I47" s="87"/>
      <c r="J47" s="88"/>
      <c r="K47" s="88">
        <f t="shared" ref="K47:K52" si="12">SUM(I47,J47)</f>
        <v>0</v>
      </c>
      <c r="M47" s="85"/>
      <c r="N47" s="118"/>
      <c r="O47" s="87"/>
      <c r="P47" s="88"/>
      <c r="Q47" s="88">
        <f t="shared" ref="Q47:Q52" si="13">SUM(O47,P47)</f>
        <v>0</v>
      </c>
    </row>
    <row r="48" spans="1:17" x14ac:dyDescent="0.25">
      <c r="A48" s="85"/>
      <c r="B48" s="118"/>
      <c r="C48" s="90"/>
      <c r="D48" s="91"/>
      <c r="E48" s="91">
        <f t="shared" si="11"/>
        <v>0</v>
      </c>
      <c r="G48" s="85"/>
      <c r="H48" s="118"/>
      <c r="I48" s="90"/>
      <c r="J48" s="91"/>
      <c r="K48" s="91">
        <f t="shared" si="12"/>
        <v>0</v>
      </c>
      <c r="M48" s="85"/>
      <c r="N48" s="118"/>
      <c r="O48" s="90"/>
      <c r="P48" s="91"/>
      <c r="Q48" s="91">
        <f t="shared" si="13"/>
        <v>0</v>
      </c>
    </row>
    <row r="49" spans="1:17" x14ac:dyDescent="0.25">
      <c r="A49" s="85"/>
      <c r="B49" s="118"/>
      <c r="C49" s="90"/>
      <c r="D49" s="91"/>
      <c r="E49" s="91">
        <f t="shared" si="11"/>
        <v>0</v>
      </c>
      <c r="G49" s="85"/>
      <c r="H49" s="118"/>
      <c r="I49" s="90"/>
      <c r="J49" s="91"/>
      <c r="K49" s="91">
        <f t="shared" si="12"/>
        <v>0</v>
      </c>
      <c r="M49" s="85"/>
      <c r="N49" s="118"/>
      <c r="O49" s="90"/>
      <c r="P49" s="91"/>
      <c r="Q49" s="91">
        <f t="shared" si="13"/>
        <v>0</v>
      </c>
    </row>
    <row r="50" spans="1:17" x14ac:dyDescent="0.25">
      <c r="A50" s="85"/>
      <c r="B50" s="118"/>
      <c r="C50" s="90"/>
      <c r="D50" s="91"/>
      <c r="E50" s="91">
        <f t="shared" si="11"/>
        <v>0</v>
      </c>
      <c r="G50" s="85"/>
      <c r="H50" s="118"/>
      <c r="I50" s="90"/>
      <c r="J50" s="91"/>
      <c r="K50" s="91">
        <f t="shared" si="12"/>
        <v>0</v>
      </c>
      <c r="M50" s="85"/>
      <c r="N50" s="118"/>
      <c r="O50" s="90"/>
      <c r="P50" s="91"/>
      <c r="Q50" s="91">
        <f t="shared" si="13"/>
        <v>0</v>
      </c>
    </row>
    <row r="51" spans="1:17" x14ac:dyDescent="0.25">
      <c r="A51" s="85"/>
      <c r="B51" s="89"/>
      <c r="C51" s="90"/>
      <c r="D51" s="91"/>
      <c r="E51" s="91">
        <f t="shared" si="11"/>
        <v>0</v>
      </c>
      <c r="G51" s="85"/>
      <c r="H51" s="89"/>
      <c r="I51" s="90"/>
      <c r="J51" s="91"/>
      <c r="K51" s="91">
        <f t="shared" si="12"/>
        <v>0</v>
      </c>
      <c r="M51" s="85"/>
      <c r="N51" s="89"/>
      <c r="O51" s="90"/>
      <c r="P51" s="91"/>
      <c r="Q51" s="91">
        <f t="shared" si="13"/>
        <v>0</v>
      </c>
    </row>
    <row r="52" spans="1:17" ht="16.5" thickBot="1" x14ac:dyDescent="0.3">
      <c r="A52" s="85"/>
      <c r="B52" s="89"/>
      <c r="C52" s="90"/>
      <c r="D52" s="91"/>
      <c r="E52" s="92">
        <f t="shared" si="11"/>
        <v>0</v>
      </c>
      <c r="G52" s="85"/>
      <c r="H52" s="89"/>
      <c r="I52" s="90"/>
      <c r="J52" s="91"/>
      <c r="K52" s="92">
        <f t="shared" si="12"/>
        <v>0</v>
      </c>
      <c r="M52" s="85"/>
      <c r="N52" s="89"/>
      <c r="O52" s="90"/>
      <c r="P52" s="91"/>
      <c r="Q52" s="92">
        <f t="shared" si="13"/>
        <v>0</v>
      </c>
    </row>
    <row r="53" spans="1:17" ht="16.5" thickBot="1" x14ac:dyDescent="0.3">
      <c r="B53" s="93" t="s">
        <v>46</v>
      </c>
      <c r="C53" s="90" t="e">
        <f>SUM(C47:C52)-SMALL(C47:C52,1)-SMALL(C47:C52,2)</f>
        <v>#NUM!</v>
      </c>
      <c r="D53" s="91" t="e">
        <f>SUM(D47:D52)-SMALL(D47:D52,1)-SMALL(D47:D52,2)</f>
        <v>#NUM!</v>
      </c>
      <c r="E53" s="94" t="e">
        <f>SUM(C53:D53)</f>
        <v>#NUM!</v>
      </c>
      <c r="H53" s="93" t="s">
        <v>46</v>
      </c>
      <c r="I53" s="90" t="e">
        <f>SUM(I47:I52)-SMALL(I47:I52,1)-SMALL(I47:I52,2)</f>
        <v>#NUM!</v>
      </c>
      <c r="J53" s="91" t="e">
        <f>SUM(J47:J52)-SMALL(J47:J52,1)-SMALL(J47:J52,2)</f>
        <v>#NUM!</v>
      </c>
      <c r="K53" s="94" t="e">
        <f>SUM(I53:J53)</f>
        <v>#NUM!</v>
      </c>
      <c r="N53" s="93" t="s">
        <v>46</v>
      </c>
      <c r="O53" s="90" t="e">
        <f>SUM(O47:O52)-SMALL(O47:O52,1)-SMALL(O47:O52,2)</f>
        <v>#NUM!</v>
      </c>
      <c r="P53" s="91" t="e">
        <f>SUM(P47:P52)-SMALL(P47:P52,1)-SMALL(P47:P52,2)</f>
        <v>#NUM!</v>
      </c>
      <c r="Q53" s="94" t="e">
        <f>SUM(O53:P53)</f>
        <v>#NUM!</v>
      </c>
    </row>
    <row r="54" spans="1:17" x14ac:dyDescent="0.25">
      <c r="B54" s="95" t="s">
        <v>47</v>
      </c>
      <c r="H54" s="95" t="s">
        <v>47</v>
      </c>
      <c r="N54" s="95" t="s">
        <v>47</v>
      </c>
    </row>
    <row r="56" spans="1:17" x14ac:dyDescent="0.25">
      <c r="A56" s="80"/>
      <c r="B56" s="81"/>
      <c r="C56" s="81"/>
      <c r="D56" s="81"/>
      <c r="E56" s="82"/>
      <c r="G56" s="80"/>
      <c r="H56" s="81"/>
      <c r="I56" s="81"/>
      <c r="J56" s="81"/>
      <c r="K56" s="82"/>
      <c r="M56" s="80"/>
      <c r="N56" s="81"/>
      <c r="O56" s="81"/>
      <c r="P56" s="81"/>
      <c r="Q56" s="82"/>
    </row>
    <row r="57" spans="1:17" x14ac:dyDescent="0.25">
      <c r="A57" s="84" t="s">
        <v>41</v>
      </c>
      <c r="B57" s="84" t="s">
        <v>42</v>
      </c>
      <c r="C57" s="84" t="s">
        <v>43</v>
      </c>
      <c r="D57" s="84" t="s">
        <v>44</v>
      </c>
      <c r="E57" s="84" t="s">
        <v>45</v>
      </c>
      <c r="G57" s="84" t="s">
        <v>41</v>
      </c>
      <c r="H57" s="84" t="s">
        <v>42</v>
      </c>
      <c r="I57" s="84" t="s">
        <v>43</v>
      </c>
      <c r="J57" s="84" t="s">
        <v>44</v>
      </c>
      <c r="K57" s="84" t="s">
        <v>45</v>
      </c>
      <c r="M57" s="84" t="s">
        <v>41</v>
      </c>
      <c r="N57" s="84" t="s">
        <v>42</v>
      </c>
      <c r="O57" s="84" t="s">
        <v>43</v>
      </c>
      <c r="P57" s="84" t="s">
        <v>44</v>
      </c>
      <c r="Q57" s="84" t="s">
        <v>45</v>
      </c>
    </row>
    <row r="58" spans="1:17" x14ac:dyDescent="0.25">
      <c r="A58" s="85"/>
      <c r="B58" s="118"/>
      <c r="C58" s="87"/>
      <c r="D58" s="88"/>
      <c r="E58" s="88">
        <f t="shared" ref="E58:E63" si="14">SUM(C58,D58)</f>
        <v>0</v>
      </c>
      <c r="G58" s="85"/>
      <c r="H58" s="118"/>
      <c r="I58" s="87"/>
      <c r="J58" s="88"/>
      <c r="K58" s="88">
        <f t="shared" ref="K58:K63" si="15">SUM(I58,J58)</f>
        <v>0</v>
      </c>
      <c r="M58" s="85"/>
      <c r="N58" s="118"/>
      <c r="O58" s="87"/>
      <c r="P58" s="88"/>
      <c r="Q58" s="88">
        <f t="shared" ref="Q58:Q63" si="16">SUM(O58,P58)</f>
        <v>0</v>
      </c>
    </row>
    <row r="59" spans="1:17" x14ac:dyDescent="0.25">
      <c r="A59" s="85"/>
      <c r="B59" s="118"/>
      <c r="C59" s="90"/>
      <c r="D59" s="91"/>
      <c r="E59" s="91">
        <f t="shared" si="14"/>
        <v>0</v>
      </c>
      <c r="G59" s="85"/>
      <c r="H59" s="118"/>
      <c r="I59" s="90"/>
      <c r="J59" s="91"/>
      <c r="K59" s="91">
        <f t="shared" si="15"/>
        <v>0</v>
      </c>
      <c r="M59" s="85"/>
      <c r="N59" s="118"/>
      <c r="O59" s="90"/>
      <c r="P59" s="91"/>
      <c r="Q59" s="91">
        <f t="shared" si="16"/>
        <v>0</v>
      </c>
    </row>
    <row r="60" spans="1:17" x14ac:dyDescent="0.25">
      <c r="A60" s="85"/>
      <c r="B60" s="118"/>
      <c r="C60" s="90"/>
      <c r="D60" s="91"/>
      <c r="E60" s="91">
        <f t="shared" si="14"/>
        <v>0</v>
      </c>
      <c r="G60" s="85"/>
      <c r="H60" s="118"/>
      <c r="I60" s="90"/>
      <c r="J60" s="91"/>
      <c r="K60" s="91">
        <f t="shared" si="15"/>
        <v>0</v>
      </c>
      <c r="M60" s="85"/>
      <c r="N60" s="118"/>
      <c r="O60" s="90"/>
      <c r="P60" s="91"/>
      <c r="Q60" s="91">
        <f t="shared" si="16"/>
        <v>0</v>
      </c>
    </row>
    <row r="61" spans="1:17" x14ac:dyDescent="0.25">
      <c r="A61" s="85"/>
      <c r="B61" s="118"/>
      <c r="C61" s="90"/>
      <c r="D61" s="91"/>
      <c r="E61" s="91">
        <f t="shared" si="14"/>
        <v>0</v>
      </c>
      <c r="G61" s="85"/>
      <c r="H61" s="118"/>
      <c r="I61" s="90"/>
      <c r="J61" s="91"/>
      <c r="K61" s="91">
        <f t="shared" si="15"/>
        <v>0</v>
      </c>
      <c r="M61" s="85"/>
      <c r="N61" s="118"/>
      <c r="O61" s="90"/>
      <c r="P61" s="91"/>
      <c r="Q61" s="91">
        <f t="shared" si="16"/>
        <v>0</v>
      </c>
    </row>
    <row r="62" spans="1:17" x14ac:dyDescent="0.25">
      <c r="A62" s="85"/>
      <c r="B62" s="89"/>
      <c r="C62" s="90"/>
      <c r="D62" s="91"/>
      <c r="E62" s="91">
        <f t="shared" si="14"/>
        <v>0</v>
      </c>
      <c r="G62" s="85"/>
      <c r="H62" s="89"/>
      <c r="I62" s="90"/>
      <c r="J62" s="91"/>
      <c r="K62" s="91">
        <f t="shared" si="15"/>
        <v>0</v>
      </c>
      <c r="M62" s="85"/>
      <c r="N62" s="89"/>
      <c r="O62" s="90"/>
      <c r="P62" s="91"/>
      <c r="Q62" s="91">
        <f t="shared" si="16"/>
        <v>0</v>
      </c>
    </row>
    <row r="63" spans="1:17" ht="16.5" thickBot="1" x14ac:dyDescent="0.3">
      <c r="A63" s="85"/>
      <c r="B63" s="89"/>
      <c r="C63" s="90"/>
      <c r="D63" s="91"/>
      <c r="E63" s="92">
        <f t="shared" si="14"/>
        <v>0</v>
      </c>
      <c r="G63" s="85"/>
      <c r="H63" s="89"/>
      <c r="I63" s="90"/>
      <c r="J63" s="91"/>
      <c r="K63" s="92">
        <f t="shared" si="15"/>
        <v>0</v>
      </c>
      <c r="M63" s="85"/>
      <c r="N63" s="89"/>
      <c r="O63" s="90"/>
      <c r="P63" s="91"/>
      <c r="Q63" s="92">
        <f t="shared" si="16"/>
        <v>0</v>
      </c>
    </row>
    <row r="64" spans="1:17" ht="16.5" thickBot="1" x14ac:dyDescent="0.3">
      <c r="B64" s="93" t="s">
        <v>46</v>
      </c>
      <c r="C64" s="90" t="e">
        <f>SUM(C58:C63)-SMALL(C58:C63,1)-SMALL(C58:C63,2)</f>
        <v>#NUM!</v>
      </c>
      <c r="D64" s="91" t="e">
        <f>SUM(D58:D63)-SMALL(D58:D63,1)-SMALL(D58:D63,2)</f>
        <v>#NUM!</v>
      </c>
      <c r="E64" s="94" t="e">
        <f>SUM(C64:D64)</f>
        <v>#NUM!</v>
      </c>
      <c r="H64" s="93" t="s">
        <v>46</v>
      </c>
      <c r="I64" s="90" t="e">
        <f>SUM(I58:I63)-SMALL(I58:I63,1)-SMALL(I58:I63,2)</f>
        <v>#NUM!</v>
      </c>
      <c r="J64" s="91" t="e">
        <f>SUM(J58:J63)-SMALL(J58:J63,1)-SMALL(J58:J63,2)</f>
        <v>#NUM!</v>
      </c>
      <c r="K64" s="94" t="e">
        <f>SUM(I64:J64)</f>
        <v>#NUM!</v>
      </c>
      <c r="N64" s="93" t="s">
        <v>46</v>
      </c>
      <c r="O64" s="90" t="e">
        <f>SUM(O58:O63)-SMALL(O58:O63,1)-SMALL(O58:O63,2)</f>
        <v>#NUM!</v>
      </c>
      <c r="P64" s="91" t="e">
        <f>SUM(P58:P63)-SMALL(P58:P63,1)-SMALL(P58:P63,2)</f>
        <v>#NUM!</v>
      </c>
      <c r="Q64" s="94" t="e">
        <f>SUM(O64:P64)</f>
        <v>#NUM!</v>
      </c>
    </row>
    <row r="65" spans="2:14" x14ac:dyDescent="0.25">
      <c r="B65" s="95" t="s">
        <v>47</v>
      </c>
      <c r="H65" s="95" t="s">
        <v>47</v>
      </c>
      <c r="N65" s="95" t="s">
        <v>47</v>
      </c>
    </row>
  </sheetData>
  <conditionalFormatting sqref="P2:P4">
    <cfRule type="cellIs" dxfId="239" priority="28" operator="equal">
      <formula>3</formula>
    </cfRule>
    <cfRule type="cellIs" dxfId="238" priority="29" operator="equal">
      <formula>2</formula>
    </cfRule>
    <cfRule type="cellIs" dxfId="237" priority="30" operator="equal">
      <formula>1</formula>
    </cfRule>
  </conditionalFormatting>
  <conditionalFormatting sqref="P5">
    <cfRule type="cellIs" dxfId="236" priority="25" operator="equal">
      <formula>3</formula>
    </cfRule>
    <cfRule type="cellIs" dxfId="235" priority="26" operator="equal">
      <formula>2</formula>
    </cfRule>
    <cfRule type="cellIs" dxfId="234" priority="27" operator="equal">
      <formula>1</formula>
    </cfRule>
  </conditionalFormatting>
  <conditionalFormatting sqref="P6">
    <cfRule type="cellIs" dxfId="233" priority="22" operator="equal">
      <formula>3</formula>
    </cfRule>
    <cfRule type="cellIs" dxfId="232" priority="23" operator="equal">
      <formula>2</formula>
    </cfRule>
    <cfRule type="cellIs" dxfId="231" priority="24" operator="equal">
      <formula>1</formula>
    </cfRule>
  </conditionalFormatting>
  <conditionalFormatting sqref="P7:P9">
    <cfRule type="cellIs" dxfId="230" priority="19" operator="equal">
      <formula>3</formula>
    </cfRule>
    <cfRule type="cellIs" dxfId="229" priority="20" operator="equal">
      <formula>2</formula>
    </cfRule>
    <cfRule type="cellIs" dxfId="228" priority="21" operator="equal">
      <formula>1</formula>
    </cfRule>
  </conditionalFormatting>
  <conditionalFormatting sqref="P10">
    <cfRule type="cellIs" dxfId="227" priority="16" operator="equal">
      <formula>3</formula>
    </cfRule>
    <cfRule type="cellIs" dxfId="226" priority="17" operator="equal">
      <formula>2</formula>
    </cfRule>
    <cfRule type="cellIs" dxfId="225" priority="18" operator="equal">
      <formula>1</formula>
    </cfRule>
  </conditionalFormatting>
  <conditionalFormatting sqref="P11">
    <cfRule type="cellIs" dxfId="224" priority="13" operator="equal">
      <formula>3</formula>
    </cfRule>
    <cfRule type="cellIs" dxfId="223" priority="14" operator="equal">
      <formula>2</formula>
    </cfRule>
    <cfRule type="cellIs" dxfId="222" priority="15" operator="equal">
      <formula>1</formula>
    </cfRule>
  </conditionalFormatting>
  <conditionalFormatting sqref="P12:P14">
    <cfRule type="cellIs" dxfId="221" priority="10" operator="equal">
      <formula>3</formula>
    </cfRule>
    <cfRule type="cellIs" dxfId="220" priority="11" operator="equal">
      <formula>2</formula>
    </cfRule>
    <cfRule type="cellIs" dxfId="219" priority="12" operator="equal">
      <formula>1</formula>
    </cfRule>
  </conditionalFormatting>
  <conditionalFormatting sqref="P15">
    <cfRule type="cellIs" dxfId="218" priority="7" operator="equal">
      <formula>3</formula>
    </cfRule>
    <cfRule type="cellIs" dxfId="217" priority="8" operator="equal">
      <formula>2</formula>
    </cfRule>
    <cfRule type="cellIs" dxfId="216" priority="9" operator="equal">
      <formula>1</formula>
    </cfRule>
  </conditionalFormatting>
  <conditionalFormatting sqref="P16">
    <cfRule type="cellIs" dxfId="215" priority="4" operator="equal">
      <formula>3</formula>
    </cfRule>
    <cfRule type="cellIs" dxfId="214" priority="5" operator="equal">
      <formula>2</formula>
    </cfRule>
    <cfRule type="cellIs" dxfId="213" priority="6" operator="equal">
      <formula>1</formula>
    </cfRule>
  </conditionalFormatting>
  <conditionalFormatting sqref="P17">
    <cfRule type="cellIs" dxfId="212" priority="1" operator="equal">
      <formula>3</formula>
    </cfRule>
    <cfRule type="cellIs" dxfId="211" priority="2" operator="equal">
      <formula>2</formula>
    </cfRule>
    <cfRule type="cellIs" dxfId="210" priority="3" operator="equal">
      <formula>1</formula>
    </cfRule>
  </conditionalFormatting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P3" sqref="P3"/>
    </sheetView>
  </sheetViews>
  <sheetFormatPr defaultRowHeight="15.75" x14ac:dyDescent="0.25"/>
  <cols>
    <col min="1" max="1" width="5.625" customWidth="1"/>
    <col min="2" max="2" width="16.625" customWidth="1"/>
    <col min="7" max="7" width="5.625" customWidth="1"/>
    <col min="8" max="8" width="16.625" customWidth="1"/>
    <col min="13" max="13" width="5.625" customWidth="1"/>
    <col min="14" max="14" width="16.625" customWidth="1"/>
  </cols>
  <sheetData>
    <row r="1" spans="1:17" x14ac:dyDescent="0.25">
      <c r="A1" s="80" t="s">
        <v>245</v>
      </c>
      <c r="B1" s="81"/>
      <c r="C1" s="81"/>
      <c r="D1" s="81"/>
      <c r="E1" s="82"/>
      <c r="F1" s="83"/>
      <c r="G1" s="80" t="s">
        <v>329</v>
      </c>
      <c r="H1" s="81"/>
      <c r="I1" s="81"/>
      <c r="J1" s="81"/>
      <c r="K1" s="82"/>
      <c r="L1" s="83"/>
      <c r="M1" s="106"/>
      <c r="N1" s="97" t="s">
        <v>48</v>
      </c>
      <c r="O1" s="98" t="s">
        <v>45</v>
      </c>
      <c r="P1" s="99" t="s">
        <v>49</v>
      </c>
      <c r="Q1" s="106"/>
    </row>
    <row r="2" spans="1:17" x14ac:dyDescent="0.25">
      <c r="A2" s="84" t="s">
        <v>41</v>
      </c>
      <c r="B2" s="84" t="s">
        <v>42</v>
      </c>
      <c r="C2" s="84" t="s">
        <v>43</v>
      </c>
      <c r="D2" s="84" t="s">
        <v>44</v>
      </c>
      <c r="E2" s="84" t="s">
        <v>45</v>
      </c>
      <c r="G2" s="84" t="s">
        <v>41</v>
      </c>
      <c r="H2" s="84" t="s">
        <v>42</v>
      </c>
      <c r="I2" s="84" t="s">
        <v>43</v>
      </c>
      <c r="J2" s="84" t="s">
        <v>44</v>
      </c>
      <c r="K2" s="84" t="s">
        <v>45</v>
      </c>
      <c r="M2" s="107"/>
      <c r="N2" s="100" t="s">
        <v>245</v>
      </c>
      <c r="O2" s="101">
        <f>E9</f>
        <v>65.400000000000006</v>
      </c>
      <c r="P2" s="102">
        <f t="shared" ref="P2:P17" si="0">SUMPRODUCT((O$2:O$4&gt;O2)/COUNTIF(O$2:O$4,O$2:O$4&amp;""))+1</f>
        <v>3</v>
      </c>
      <c r="Q2" s="107"/>
    </row>
    <row r="3" spans="1:17" x14ac:dyDescent="0.25">
      <c r="A3" s="85" t="s">
        <v>983</v>
      </c>
      <c r="B3" s="112" t="s">
        <v>269</v>
      </c>
      <c r="C3" s="87">
        <v>8</v>
      </c>
      <c r="D3" s="88">
        <v>9.25</v>
      </c>
      <c r="E3" s="88">
        <f t="shared" ref="E3:E8" si="1">SUM(C3,D3)</f>
        <v>17.25</v>
      </c>
      <c r="G3" s="85" t="s">
        <v>989</v>
      </c>
      <c r="H3" s="134" t="s">
        <v>396</v>
      </c>
      <c r="I3" s="87">
        <v>8.6999999999999993</v>
      </c>
      <c r="J3" s="88">
        <v>9.4</v>
      </c>
      <c r="K3" s="88">
        <f t="shared" ref="K3:K8" si="2">SUM(I3,J3)</f>
        <v>18.100000000000001</v>
      </c>
      <c r="M3" s="108"/>
      <c r="N3" s="100" t="s">
        <v>330</v>
      </c>
      <c r="O3" s="103">
        <f>K9</f>
        <v>71.55</v>
      </c>
      <c r="P3" s="102">
        <f t="shared" si="0"/>
        <v>1</v>
      </c>
      <c r="Q3" s="109"/>
    </row>
    <row r="4" spans="1:17" x14ac:dyDescent="0.25">
      <c r="A4" s="85" t="s">
        <v>984</v>
      </c>
      <c r="B4" s="112" t="s">
        <v>265</v>
      </c>
      <c r="C4" s="90">
        <v>0</v>
      </c>
      <c r="D4" s="91">
        <v>0</v>
      </c>
      <c r="E4" s="91">
        <f t="shared" si="1"/>
        <v>0</v>
      </c>
      <c r="G4" s="85" t="s">
        <v>990</v>
      </c>
      <c r="H4" s="134" t="s">
        <v>397</v>
      </c>
      <c r="I4" s="90">
        <v>8.3000000000000007</v>
      </c>
      <c r="J4" s="91">
        <v>9</v>
      </c>
      <c r="K4" s="91">
        <f t="shared" si="2"/>
        <v>17.3</v>
      </c>
      <c r="M4" s="108"/>
      <c r="N4" s="100" t="s">
        <v>164</v>
      </c>
      <c r="O4" s="104">
        <f>E20</f>
        <v>67.650000000000006</v>
      </c>
      <c r="P4" s="102">
        <f t="shared" si="0"/>
        <v>2</v>
      </c>
      <c r="Q4" s="109"/>
    </row>
    <row r="5" spans="1:17" x14ac:dyDescent="0.25">
      <c r="A5" s="85" t="s">
        <v>985</v>
      </c>
      <c r="B5" s="112" t="s">
        <v>266</v>
      </c>
      <c r="C5" s="90">
        <v>7.3</v>
      </c>
      <c r="D5" s="91">
        <v>8.65</v>
      </c>
      <c r="E5" s="91">
        <f t="shared" si="1"/>
        <v>15.95</v>
      </c>
      <c r="G5" s="85" t="s">
        <v>991</v>
      </c>
      <c r="H5" s="134" t="s">
        <v>398</v>
      </c>
      <c r="I5" s="90">
        <v>8.6999999999999993</v>
      </c>
      <c r="J5" s="91">
        <v>9.1999999999999993</v>
      </c>
      <c r="K5" s="91">
        <f t="shared" si="2"/>
        <v>17.899999999999999</v>
      </c>
      <c r="M5" s="108"/>
      <c r="N5" s="100"/>
      <c r="O5" s="103" t="e">
        <f>K20</f>
        <v>#NUM!</v>
      </c>
      <c r="P5" s="102" t="e">
        <f t="shared" si="0"/>
        <v>#NUM!</v>
      </c>
      <c r="Q5" s="109"/>
    </row>
    <row r="6" spans="1:17" x14ac:dyDescent="0.25">
      <c r="A6" s="85" t="s">
        <v>986</v>
      </c>
      <c r="B6" s="112" t="s">
        <v>267</v>
      </c>
      <c r="C6" s="90">
        <v>7.2</v>
      </c>
      <c r="D6" s="91">
        <v>8.5</v>
      </c>
      <c r="E6" s="91">
        <f t="shared" si="1"/>
        <v>15.7</v>
      </c>
      <c r="G6" s="85" t="s">
        <v>992</v>
      </c>
      <c r="H6" s="134" t="s">
        <v>399</v>
      </c>
      <c r="I6" s="90">
        <v>8.9</v>
      </c>
      <c r="J6" s="91">
        <v>8.85</v>
      </c>
      <c r="K6" s="91">
        <f t="shared" si="2"/>
        <v>17.75</v>
      </c>
      <c r="M6" s="108"/>
      <c r="N6" s="100"/>
      <c r="O6" s="104" t="e">
        <f>E31</f>
        <v>#NUM!</v>
      </c>
      <c r="P6" s="102" t="e">
        <f t="shared" si="0"/>
        <v>#NUM!</v>
      </c>
      <c r="Q6" s="109"/>
    </row>
    <row r="7" spans="1:17" x14ac:dyDescent="0.25">
      <c r="A7" s="85" t="s">
        <v>987</v>
      </c>
      <c r="B7" s="112" t="s">
        <v>268</v>
      </c>
      <c r="C7" s="90">
        <v>8.1</v>
      </c>
      <c r="D7" s="91">
        <v>8.4</v>
      </c>
      <c r="E7" s="91">
        <f t="shared" si="1"/>
        <v>16.5</v>
      </c>
      <c r="G7" s="85" t="s">
        <v>993</v>
      </c>
      <c r="H7" s="134" t="s">
        <v>400</v>
      </c>
      <c r="I7" s="90">
        <v>8.8000000000000007</v>
      </c>
      <c r="J7" s="91">
        <v>8.6999999999999993</v>
      </c>
      <c r="K7" s="91">
        <f t="shared" si="2"/>
        <v>17.5</v>
      </c>
      <c r="M7" s="108"/>
      <c r="N7" s="100"/>
      <c r="O7" s="101" t="e">
        <f>K31</f>
        <v>#NUM!</v>
      </c>
      <c r="P7" s="102" t="e">
        <f t="shared" si="0"/>
        <v>#NUM!</v>
      </c>
      <c r="Q7" s="109"/>
    </row>
    <row r="8" spans="1:17" ht="16.5" thickBot="1" x14ac:dyDescent="0.3">
      <c r="A8" s="85" t="s">
        <v>988</v>
      </c>
      <c r="B8" s="112"/>
      <c r="C8" s="90">
        <v>0</v>
      </c>
      <c r="D8" s="91">
        <v>0</v>
      </c>
      <c r="E8" s="92">
        <f t="shared" si="1"/>
        <v>0</v>
      </c>
      <c r="F8" s="83"/>
      <c r="G8" s="85" t="s">
        <v>994</v>
      </c>
      <c r="H8" s="134" t="s">
        <v>401</v>
      </c>
      <c r="I8" s="90">
        <v>7.9</v>
      </c>
      <c r="J8" s="91">
        <v>6.9</v>
      </c>
      <c r="K8" s="92">
        <f t="shared" si="2"/>
        <v>14.8</v>
      </c>
      <c r="L8" s="83"/>
      <c r="M8" s="108"/>
      <c r="N8" s="100"/>
      <c r="O8" s="103" t="e">
        <f>Q31</f>
        <v>#NUM!</v>
      </c>
      <c r="P8" s="102" t="e">
        <f t="shared" si="0"/>
        <v>#NUM!</v>
      </c>
      <c r="Q8" s="109"/>
    </row>
    <row r="9" spans="1:17" ht="16.5" thickBot="1" x14ac:dyDescent="0.3">
      <c r="B9" s="93" t="s">
        <v>46</v>
      </c>
      <c r="C9" s="90">
        <f>SUM(C3:C8)-SMALL(C3:C8,1)-SMALL(C3:C8,2)</f>
        <v>30.6</v>
      </c>
      <c r="D9" s="91">
        <f>SUM(D3:D8)-SMALL(D3:D8,1)-SMALL(D3:D8,2)</f>
        <v>34.799999999999997</v>
      </c>
      <c r="E9" s="94">
        <f>SUM(C9:D9)</f>
        <v>65.400000000000006</v>
      </c>
      <c r="F9" s="83"/>
      <c r="H9" s="93" t="s">
        <v>46</v>
      </c>
      <c r="I9" s="90">
        <f>SUM(I3:I8)-SMALL(I3:I8,1)-SMALL(I3:I8,2)</f>
        <v>35.100000000000009</v>
      </c>
      <c r="J9" s="91">
        <f>SUM(J3:J8)-SMALL(J3:J8,1)-SMALL(J3:J8,2)</f>
        <v>36.449999999999989</v>
      </c>
      <c r="K9" s="94">
        <f>SUM(I9:J9)</f>
        <v>71.55</v>
      </c>
      <c r="L9" s="83"/>
      <c r="M9" s="105"/>
      <c r="N9" s="100"/>
      <c r="O9" s="104" t="e">
        <f>E42</f>
        <v>#NUM!</v>
      </c>
      <c r="P9" s="102" t="e">
        <f t="shared" si="0"/>
        <v>#NUM!</v>
      </c>
      <c r="Q9" s="110"/>
    </row>
    <row r="10" spans="1:17" x14ac:dyDescent="0.25">
      <c r="B10" s="95" t="s">
        <v>47</v>
      </c>
      <c r="D10" s="93"/>
      <c r="E10" s="96"/>
      <c r="H10" s="95" t="s">
        <v>47</v>
      </c>
      <c r="J10" s="93"/>
      <c r="K10" s="96"/>
      <c r="M10" s="105"/>
      <c r="N10" s="100"/>
      <c r="O10" s="103" t="e">
        <f>K42</f>
        <v>#NUM!</v>
      </c>
      <c r="P10" s="102" t="e">
        <f t="shared" si="0"/>
        <v>#NUM!</v>
      </c>
      <c r="Q10" s="111"/>
    </row>
    <row r="11" spans="1:17" x14ac:dyDescent="0.25">
      <c r="N11" s="100"/>
      <c r="O11" s="104" t="e">
        <f>Q42</f>
        <v>#NUM!</v>
      </c>
      <c r="P11" s="102" t="e">
        <f t="shared" si="0"/>
        <v>#NUM!</v>
      </c>
    </row>
    <row r="12" spans="1:17" x14ac:dyDescent="0.25">
      <c r="A12" s="80" t="s">
        <v>186</v>
      </c>
      <c r="B12" s="81"/>
      <c r="C12" s="81"/>
      <c r="D12" s="81"/>
      <c r="E12" s="82"/>
      <c r="G12" s="80"/>
      <c r="H12" s="81"/>
      <c r="I12" s="81"/>
      <c r="J12" s="81"/>
      <c r="K12" s="82"/>
      <c r="N12" s="100"/>
      <c r="O12" s="101" t="e">
        <f>E53</f>
        <v>#NUM!</v>
      </c>
      <c r="P12" s="102" t="e">
        <f t="shared" si="0"/>
        <v>#NUM!</v>
      </c>
    </row>
    <row r="13" spans="1:17" x14ac:dyDescent="0.25">
      <c r="A13" s="84" t="s">
        <v>41</v>
      </c>
      <c r="B13" s="84" t="s">
        <v>42</v>
      </c>
      <c r="C13" s="84" t="s">
        <v>43</v>
      </c>
      <c r="D13" s="84" t="s">
        <v>44</v>
      </c>
      <c r="E13" s="84" t="s">
        <v>45</v>
      </c>
      <c r="G13" s="84" t="s">
        <v>41</v>
      </c>
      <c r="H13" s="84" t="s">
        <v>42</v>
      </c>
      <c r="I13" s="84" t="s">
        <v>43</v>
      </c>
      <c r="J13" s="84" t="s">
        <v>44</v>
      </c>
      <c r="K13" s="84" t="s">
        <v>45</v>
      </c>
      <c r="N13" s="100"/>
      <c r="O13" s="103" t="e">
        <f>K53</f>
        <v>#NUM!</v>
      </c>
      <c r="P13" s="102" t="e">
        <f t="shared" si="0"/>
        <v>#NUM!</v>
      </c>
    </row>
    <row r="14" spans="1:17" x14ac:dyDescent="0.25">
      <c r="A14" s="85" t="s">
        <v>995</v>
      </c>
      <c r="B14" s="118" t="s">
        <v>478</v>
      </c>
      <c r="C14" s="87">
        <v>7.4</v>
      </c>
      <c r="D14" s="88">
        <v>8.4499999999999993</v>
      </c>
      <c r="E14" s="88">
        <f t="shared" ref="E14:E19" si="3">SUM(C14,D14)</f>
        <v>15.85</v>
      </c>
      <c r="G14" s="85"/>
      <c r="H14" s="135"/>
      <c r="I14" s="87"/>
      <c r="J14" s="88"/>
      <c r="K14" s="88">
        <f t="shared" ref="K14:K19" si="4">SUM(I14,J14)</f>
        <v>0</v>
      </c>
      <c r="N14" s="100"/>
      <c r="O14" s="104" t="e">
        <f>Q53</f>
        <v>#NUM!</v>
      </c>
      <c r="P14" s="102" t="e">
        <f t="shared" si="0"/>
        <v>#NUM!</v>
      </c>
    </row>
    <row r="15" spans="1:17" x14ac:dyDescent="0.25">
      <c r="A15" s="85" t="s">
        <v>996</v>
      </c>
      <c r="B15" s="118" t="s">
        <v>479</v>
      </c>
      <c r="C15" s="90">
        <v>9</v>
      </c>
      <c r="D15" s="91">
        <v>9.8000000000000007</v>
      </c>
      <c r="E15" s="91">
        <f t="shared" si="3"/>
        <v>18.8</v>
      </c>
      <c r="G15" s="85"/>
      <c r="H15" s="135"/>
      <c r="I15" s="90"/>
      <c r="J15" s="91"/>
      <c r="K15" s="91">
        <f t="shared" si="4"/>
        <v>0</v>
      </c>
      <c r="N15" s="100"/>
      <c r="O15" s="103" t="e">
        <f>E64</f>
        <v>#NUM!</v>
      </c>
      <c r="P15" s="102" t="e">
        <f t="shared" si="0"/>
        <v>#NUM!</v>
      </c>
    </row>
    <row r="16" spans="1:17" x14ac:dyDescent="0.25">
      <c r="A16" s="85" t="s">
        <v>997</v>
      </c>
      <c r="B16" s="118" t="s">
        <v>480</v>
      </c>
      <c r="C16" s="90">
        <v>7.9</v>
      </c>
      <c r="D16" s="91">
        <v>8.4</v>
      </c>
      <c r="E16" s="91">
        <f t="shared" si="3"/>
        <v>16.3</v>
      </c>
      <c r="G16" s="85"/>
      <c r="H16" s="135"/>
      <c r="I16" s="90"/>
      <c r="J16" s="91"/>
      <c r="K16" s="91">
        <f t="shared" si="4"/>
        <v>0</v>
      </c>
      <c r="N16" s="100"/>
      <c r="O16" s="104" t="e">
        <f>K64</f>
        <v>#NUM!</v>
      </c>
      <c r="P16" s="102" t="e">
        <f t="shared" si="0"/>
        <v>#NUM!</v>
      </c>
    </row>
    <row r="17" spans="1:17" x14ac:dyDescent="0.25">
      <c r="A17" s="85" t="s">
        <v>998</v>
      </c>
      <c r="B17" s="118" t="s">
        <v>481</v>
      </c>
      <c r="C17" s="90">
        <v>8.1999999999999993</v>
      </c>
      <c r="D17" s="91">
        <v>8.5</v>
      </c>
      <c r="E17" s="91">
        <f t="shared" si="3"/>
        <v>16.7</v>
      </c>
      <c r="G17" s="85"/>
      <c r="H17" s="135"/>
      <c r="I17" s="90"/>
      <c r="J17" s="91"/>
      <c r="K17" s="91">
        <f t="shared" si="4"/>
        <v>0</v>
      </c>
      <c r="N17" s="100"/>
      <c r="O17" s="103" t="e">
        <f>Q64</f>
        <v>#NUM!</v>
      </c>
      <c r="P17" s="102" t="e">
        <f t="shared" si="0"/>
        <v>#NUM!</v>
      </c>
    </row>
    <row r="18" spans="1:17" x14ac:dyDescent="0.25">
      <c r="A18" s="85" t="s">
        <v>999</v>
      </c>
      <c r="B18" s="118"/>
      <c r="C18" s="90">
        <v>0</v>
      </c>
      <c r="D18" s="91">
        <v>0</v>
      </c>
      <c r="E18" s="91">
        <f t="shared" si="3"/>
        <v>0</v>
      </c>
      <c r="G18" s="85"/>
      <c r="H18" s="135"/>
      <c r="I18" s="90"/>
      <c r="J18" s="91"/>
      <c r="K18" s="91">
        <f t="shared" si="4"/>
        <v>0</v>
      </c>
    </row>
    <row r="19" spans="1:17" ht="16.5" thickBot="1" x14ac:dyDescent="0.3">
      <c r="A19" s="85" t="s">
        <v>1000</v>
      </c>
      <c r="B19" s="118"/>
      <c r="C19" s="90">
        <v>0</v>
      </c>
      <c r="D19" s="91">
        <v>0</v>
      </c>
      <c r="E19" s="92">
        <f t="shared" si="3"/>
        <v>0</v>
      </c>
      <c r="G19" s="85"/>
      <c r="H19" s="135"/>
      <c r="I19" s="90"/>
      <c r="J19" s="91"/>
      <c r="K19" s="92">
        <f t="shared" si="4"/>
        <v>0</v>
      </c>
    </row>
    <row r="20" spans="1:17" ht="16.5" thickBot="1" x14ac:dyDescent="0.3">
      <c r="B20" s="93" t="s">
        <v>46</v>
      </c>
      <c r="C20" s="90">
        <f>SUM(C14:C19)-SMALL(C14:C19,1)-SMALL(C14:C19,2)</f>
        <v>32.5</v>
      </c>
      <c r="D20" s="91">
        <f>SUM(D14:D19)-SMALL(D14:D19,1)-SMALL(D14:D19,2)</f>
        <v>35.15</v>
      </c>
      <c r="E20" s="94">
        <f>SUM(C20:D20)</f>
        <v>67.650000000000006</v>
      </c>
      <c r="H20" s="93" t="s">
        <v>46</v>
      </c>
      <c r="I20" s="90" t="e">
        <f>SUM(I14:I19)-SMALL(I14:I19,1)-SMALL(I14:I19,2)</f>
        <v>#NUM!</v>
      </c>
      <c r="J20" s="91" t="e">
        <f>SUM(J14:J19)-SMALL(J14:J19,1)-SMALL(J14:J19,2)</f>
        <v>#NUM!</v>
      </c>
      <c r="K20" s="94" t="e">
        <f>SUM(I20:J20)</f>
        <v>#NUM!</v>
      </c>
    </row>
    <row r="21" spans="1:17" x14ac:dyDescent="0.25">
      <c r="B21" s="95" t="s">
        <v>47</v>
      </c>
      <c r="D21" s="93"/>
      <c r="E21" s="96"/>
      <c r="H21" s="95" t="s">
        <v>47</v>
      </c>
      <c r="J21" s="93"/>
      <c r="K21" s="96"/>
    </row>
    <row r="23" spans="1:17" x14ac:dyDescent="0.25">
      <c r="A23" s="80"/>
      <c r="B23" s="81"/>
      <c r="C23" s="81"/>
      <c r="D23" s="81"/>
      <c r="E23" s="82"/>
      <c r="G23" s="80"/>
      <c r="H23" s="81"/>
      <c r="I23" s="81"/>
      <c r="J23" s="81"/>
      <c r="K23" s="82"/>
      <c r="M23" s="80"/>
      <c r="N23" s="81"/>
      <c r="O23" s="81"/>
      <c r="P23" s="81"/>
      <c r="Q23" s="82"/>
    </row>
    <row r="24" spans="1:17" x14ac:dyDescent="0.25">
      <c r="A24" s="84" t="s">
        <v>41</v>
      </c>
      <c r="B24" s="84" t="s">
        <v>42</v>
      </c>
      <c r="C24" s="84" t="s">
        <v>43</v>
      </c>
      <c r="D24" s="84" t="s">
        <v>44</v>
      </c>
      <c r="E24" s="84" t="s">
        <v>45</v>
      </c>
      <c r="G24" s="84" t="s">
        <v>41</v>
      </c>
      <c r="H24" s="84" t="s">
        <v>42</v>
      </c>
      <c r="I24" s="84" t="s">
        <v>43</v>
      </c>
      <c r="J24" s="84" t="s">
        <v>44</v>
      </c>
      <c r="K24" s="84" t="s">
        <v>45</v>
      </c>
      <c r="M24" s="84" t="s">
        <v>41</v>
      </c>
      <c r="N24" s="84" t="s">
        <v>42</v>
      </c>
      <c r="O24" s="84" t="s">
        <v>43</v>
      </c>
      <c r="P24" s="84" t="s">
        <v>44</v>
      </c>
      <c r="Q24" s="84" t="s">
        <v>45</v>
      </c>
    </row>
    <row r="25" spans="1:17" x14ac:dyDescent="0.25">
      <c r="A25" s="85"/>
      <c r="B25" s="118"/>
      <c r="C25" s="87"/>
      <c r="D25" s="88"/>
      <c r="E25" s="88">
        <f t="shared" ref="E25:E30" si="5">SUM(C25,D25)</f>
        <v>0</v>
      </c>
      <c r="G25" s="85"/>
      <c r="H25" s="118"/>
      <c r="I25" s="87"/>
      <c r="J25" s="88"/>
      <c r="K25" s="88">
        <f t="shared" ref="K25:K30" si="6">SUM(I25,J25)</f>
        <v>0</v>
      </c>
      <c r="M25" s="85"/>
      <c r="N25" s="118"/>
      <c r="O25" s="87"/>
      <c r="P25" s="88"/>
      <c r="Q25" s="88">
        <f t="shared" ref="Q25:Q30" si="7">SUM(O25,P25)</f>
        <v>0</v>
      </c>
    </row>
    <row r="26" spans="1:17" x14ac:dyDescent="0.25">
      <c r="A26" s="85"/>
      <c r="B26" s="118"/>
      <c r="C26" s="90"/>
      <c r="D26" s="91"/>
      <c r="E26" s="91">
        <f t="shared" si="5"/>
        <v>0</v>
      </c>
      <c r="G26" s="85"/>
      <c r="H26" s="118"/>
      <c r="I26" s="90"/>
      <c r="J26" s="91"/>
      <c r="K26" s="91">
        <f t="shared" si="6"/>
        <v>0</v>
      </c>
      <c r="M26" s="85"/>
      <c r="N26" s="118"/>
      <c r="O26" s="90"/>
      <c r="P26" s="91"/>
      <c r="Q26" s="91">
        <f t="shared" si="7"/>
        <v>0</v>
      </c>
    </row>
    <row r="27" spans="1:17" x14ac:dyDescent="0.25">
      <c r="A27" s="85"/>
      <c r="B27" s="118"/>
      <c r="C27" s="90"/>
      <c r="D27" s="91"/>
      <c r="E27" s="91">
        <f t="shared" si="5"/>
        <v>0</v>
      </c>
      <c r="G27" s="85"/>
      <c r="H27" s="118"/>
      <c r="I27" s="90"/>
      <c r="J27" s="91"/>
      <c r="K27" s="91">
        <f t="shared" si="6"/>
        <v>0</v>
      </c>
      <c r="M27" s="85"/>
      <c r="N27" s="118"/>
      <c r="O27" s="90"/>
      <c r="P27" s="91"/>
      <c r="Q27" s="91">
        <f t="shared" si="7"/>
        <v>0</v>
      </c>
    </row>
    <row r="28" spans="1:17" x14ac:dyDescent="0.25">
      <c r="A28" s="85"/>
      <c r="B28" s="118"/>
      <c r="C28" s="90"/>
      <c r="D28" s="91"/>
      <c r="E28" s="91">
        <f t="shared" si="5"/>
        <v>0</v>
      </c>
      <c r="G28" s="85"/>
      <c r="H28" s="118"/>
      <c r="I28" s="90"/>
      <c r="J28" s="91"/>
      <c r="K28" s="91">
        <f t="shared" si="6"/>
        <v>0</v>
      </c>
      <c r="M28" s="85"/>
      <c r="N28" s="118"/>
      <c r="O28" s="90"/>
      <c r="P28" s="91"/>
      <c r="Q28" s="91">
        <f t="shared" si="7"/>
        <v>0</v>
      </c>
    </row>
    <row r="29" spans="1:17" x14ac:dyDescent="0.25">
      <c r="A29" s="85"/>
      <c r="B29" s="89"/>
      <c r="C29" s="90"/>
      <c r="D29" s="91"/>
      <c r="E29" s="91">
        <f t="shared" si="5"/>
        <v>0</v>
      </c>
      <c r="G29" s="85"/>
      <c r="H29" s="89"/>
      <c r="I29" s="90"/>
      <c r="J29" s="91"/>
      <c r="K29" s="91">
        <f t="shared" si="6"/>
        <v>0</v>
      </c>
      <c r="M29" s="85"/>
      <c r="N29" s="89"/>
      <c r="O29" s="90"/>
      <c r="P29" s="91"/>
      <c r="Q29" s="91">
        <f t="shared" si="7"/>
        <v>0</v>
      </c>
    </row>
    <row r="30" spans="1:17" ht="16.5" thickBot="1" x14ac:dyDescent="0.3">
      <c r="A30" s="85"/>
      <c r="B30" s="89"/>
      <c r="C30" s="90"/>
      <c r="D30" s="91"/>
      <c r="E30" s="92">
        <f t="shared" si="5"/>
        <v>0</v>
      </c>
      <c r="G30" s="85"/>
      <c r="H30" s="89"/>
      <c r="I30" s="90"/>
      <c r="J30" s="91"/>
      <c r="K30" s="92">
        <f t="shared" si="6"/>
        <v>0</v>
      </c>
      <c r="M30" s="85"/>
      <c r="N30" s="89"/>
      <c r="O30" s="90"/>
      <c r="P30" s="91"/>
      <c r="Q30" s="92">
        <f t="shared" si="7"/>
        <v>0</v>
      </c>
    </row>
    <row r="31" spans="1:17" ht="16.5" thickBot="1" x14ac:dyDescent="0.3">
      <c r="B31" s="93" t="s">
        <v>46</v>
      </c>
      <c r="C31" s="90" t="e">
        <f>SUM(C25:C30)-SMALL(C25:C30,1)-SMALL(C25:C30,2)</f>
        <v>#NUM!</v>
      </c>
      <c r="D31" s="91" t="e">
        <f>SUM(D25:D30)-SMALL(D25:D30,1)-SMALL(D25:D30,2)</f>
        <v>#NUM!</v>
      </c>
      <c r="E31" s="94" t="e">
        <f>SUM(C31:D31)</f>
        <v>#NUM!</v>
      </c>
      <c r="H31" s="93" t="s">
        <v>46</v>
      </c>
      <c r="I31" s="90" t="e">
        <f>SUM(I25:I30)-SMALL(I25:I30,1)-SMALL(I25:I30,2)</f>
        <v>#NUM!</v>
      </c>
      <c r="J31" s="91" t="e">
        <f>SUM(J25:J30)-SMALL(J25:J30,1)-SMALL(J25:J30,2)</f>
        <v>#NUM!</v>
      </c>
      <c r="K31" s="94" t="e">
        <f>SUM(I31:J31)</f>
        <v>#NUM!</v>
      </c>
      <c r="N31" s="93" t="s">
        <v>46</v>
      </c>
      <c r="O31" s="90" t="e">
        <f>SUM(O25:O30)-SMALL(O25:O30,1)-SMALL(O25:O30,2)</f>
        <v>#NUM!</v>
      </c>
      <c r="P31" s="91" t="e">
        <f>SUM(P25:P30)-SMALL(P25:P30,1)-SMALL(P25:P30,2)</f>
        <v>#NUM!</v>
      </c>
      <c r="Q31" s="94" t="e">
        <f>SUM(O31:P31)</f>
        <v>#NUM!</v>
      </c>
    </row>
    <row r="32" spans="1:17" x14ac:dyDescent="0.25">
      <c r="B32" s="95" t="s">
        <v>47</v>
      </c>
      <c r="D32" s="93"/>
      <c r="E32" s="96"/>
      <c r="H32" s="95" t="s">
        <v>47</v>
      </c>
      <c r="N32" s="95" t="s">
        <v>47</v>
      </c>
    </row>
    <row r="34" spans="1:17" x14ac:dyDescent="0.25">
      <c r="A34" s="80"/>
      <c r="B34" s="81"/>
      <c r="C34" s="81"/>
      <c r="D34" s="81"/>
      <c r="E34" s="82"/>
      <c r="G34" s="80"/>
      <c r="H34" s="81"/>
      <c r="I34" s="81"/>
      <c r="J34" s="81"/>
      <c r="K34" s="82"/>
      <c r="M34" s="80"/>
      <c r="N34" s="81"/>
      <c r="O34" s="81"/>
      <c r="P34" s="81"/>
      <c r="Q34" s="82"/>
    </row>
    <row r="35" spans="1:17" x14ac:dyDescent="0.25">
      <c r="A35" s="84" t="s">
        <v>41</v>
      </c>
      <c r="B35" s="84" t="s">
        <v>42</v>
      </c>
      <c r="C35" s="84" t="s">
        <v>43</v>
      </c>
      <c r="D35" s="84" t="s">
        <v>44</v>
      </c>
      <c r="E35" s="84" t="s">
        <v>45</v>
      </c>
      <c r="G35" s="84" t="s">
        <v>41</v>
      </c>
      <c r="H35" s="84" t="s">
        <v>42</v>
      </c>
      <c r="I35" s="84" t="s">
        <v>43</v>
      </c>
      <c r="J35" s="84" t="s">
        <v>44</v>
      </c>
      <c r="K35" s="84" t="s">
        <v>45</v>
      </c>
      <c r="M35" s="84" t="s">
        <v>41</v>
      </c>
      <c r="N35" s="84" t="s">
        <v>42</v>
      </c>
      <c r="O35" s="84" t="s">
        <v>43</v>
      </c>
      <c r="P35" s="84" t="s">
        <v>44</v>
      </c>
      <c r="Q35" s="84" t="s">
        <v>45</v>
      </c>
    </row>
    <row r="36" spans="1:17" x14ac:dyDescent="0.25">
      <c r="A36" s="85"/>
      <c r="B36" s="118"/>
      <c r="C36" s="87"/>
      <c r="D36" s="88"/>
      <c r="E36" s="88">
        <f t="shared" ref="E36:E41" si="8">SUM(C36,D36)</f>
        <v>0</v>
      </c>
      <c r="G36" s="85"/>
      <c r="H36" s="118"/>
      <c r="I36" s="87"/>
      <c r="J36" s="88"/>
      <c r="K36" s="88">
        <f t="shared" ref="K36:K41" si="9">SUM(I36,J36)</f>
        <v>0</v>
      </c>
      <c r="M36" s="85"/>
      <c r="N36" s="118"/>
      <c r="O36" s="87"/>
      <c r="P36" s="88"/>
      <c r="Q36" s="88">
        <f t="shared" ref="Q36:Q41" si="10">SUM(O36,P36)</f>
        <v>0</v>
      </c>
    </row>
    <row r="37" spans="1:17" x14ac:dyDescent="0.25">
      <c r="A37" s="85"/>
      <c r="B37" s="118"/>
      <c r="C37" s="90"/>
      <c r="D37" s="91"/>
      <c r="E37" s="91">
        <f t="shared" si="8"/>
        <v>0</v>
      </c>
      <c r="G37" s="85"/>
      <c r="H37" s="118"/>
      <c r="I37" s="90"/>
      <c r="J37" s="91"/>
      <c r="K37" s="91">
        <f t="shared" si="9"/>
        <v>0</v>
      </c>
      <c r="M37" s="85"/>
      <c r="N37" s="118"/>
      <c r="O37" s="90"/>
      <c r="P37" s="91"/>
      <c r="Q37" s="91">
        <f t="shared" si="10"/>
        <v>0</v>
      </c>
    </row>
    <row r="38" spans="1:17" x14ac:dyDescent="0.25">
      <c r="A38" s="85"/>
      <c r="B38" s="118"/>
      <c r="C38" s="90"/>
      <c r="D38" s="91"/>
      <c r="E38" s="91">
        <f t="shared" si="8"/>
        <v>0</v>
      </c>
      <c r="G38" s="85"/>
      <c r="H38" s="118"/>
      <c r="I38" s="90"/>
      <c r="J38" s="91"/>
      <c r="K38" s="91">
        <f t="shared" si="9"/>
        <v>0</v>
      </c>
      <c r="M38" s="85"/>
      <c r="N38" s="118"/>
      <c r="O38" s="90"/>
      <c r="P38" s="91"/>
      <c r="Q38" s="91">
        <f t="shared" si="10"/>
        <v>0</v>
      </c>
    </row>
    <row r="39" spans="1:17" x14ac:dyDescent="0.25">
      <c r="A39" s="85"/>
      <c r="B39" s="118"/>
      <c r="C39" s="90"/>
      <c r="D39" s="91"/>
      <c r="E39" s="91">
        <f t="shared" si="8"/>
        <v>0</v>
      </c>
      <c r="G39" s="85"/>
      <c r="H39" s="118"/>
      <c r="I39" s="90"/>
      <c r="J39" s="91"/>
      <c r="K39" s="91">
        <f t="shared" si="9"/>
        <v>0</v>
      </c>
      <c r="M39" s="85"/>
      <c r="N39" s="118"/>
      <c r="O39" s="90"/>
      <c r="P39" s="91"/>
      <c r="Q39" s="91">
        <f t="shared" si="10"/>
        <v>0</v>
      </c>
    </row>
    <row r="40" spans="1:17" x14ac:dyDescent="0.25">
      <c r="A40" s="85"/>
      <c r="B40" s="89"/>
      <c r="C40" s="90"/>
      <c r="D40" s="91"/>
      <c r="E40" s="91">
        <f t="shared" si="8"/>
        <v>0</v>
      </c>
      <c r="G40" s="85"/>
      <c r="H40" s="89"/>
      <c r="I40" s="90"/>
      <c r="J40" s="91"/>
      <c r="K40" s="91">
        <f t="shared" si="9"/>
        <v>0</v>
      </c>
      <c r="M40" s="85"/>
      <c r="N40" s="89"/>
      <c r="O40" s="90"/>
      <c r="P40" s="91"/>
      <c r="Q40" s="91">
        <f t="shared" si="10"/>
        <v>0</v>
      </c>
    </row>
    <row r="41" spans="1:17" ht="16.5" thickBot="1" x14ac:dyDescent="0.3">
      <c r="A41" s="85"/>
      <c r="B41" s="89"/>
      <c r="C41" s="90"/>
      <c r="D41" s="91"/>
      <c r="E41" s="92">
        <f t="shared" si="8"/>
        <v>0</v>
      </c>
      <c r="G41" s="85"/>
      <c r="H41" s="89"/>
      <c r="I41" s="90"/>
      <c r="J41" s="91"/>
      <c r="K41" s="92">
        <f t="shared" si="9"/>
        <v>0</v>
      </c>
      <c r="M41" s="85"/>
      <c r="N41" s="89"/>
      <c r="O41" s="90"/>
      <c r="P41" s="91"/>
      <c r="Q41" s="92">
        <f t="shared" si="10"/>
        <v>0</v>
      </c>
    </row>
    <row r="42" spans="1:17" ht="16.5" thickBot="1" x14ac:dyDescent="0.3">
      <c r="B42" s="93" t="s">
        <v>46</v>
      </c>
      <c r="C42" s="90" t="e">
        <f>SUM(C36:C41)-SMALL(C36:C41,1)-SMALL(C36:C41,2)</f>
        <v>#NUM!</v>
      </c>
      <c r="D42" s="91" t="e">
        <f>SUM(D36:D41)-SMALL(D36:D41,1)-SMALL(D36:D41,2)</f>
        <v>#NUM!</v>
      </c>
      <c r="E42" s="94" t="e">
        <f>SUM(C42:D42)</f>
        <v>#NUM!</v>
      </c>
      <c r="H42" s="93" t="s">
        <v>46</v>
      </c>
      <c r="I42" s="90" t="e">
        <f>SUM(I36:I41)-SMALL(I36:I41,1)-SMALL(I36:I41,2)</f>
        <v>#NUM!</v>
      </c>
      <c r="J42" s="91" t="e">
        <f>SUM(J36:J41)-SMALL(J36:J41,1)-SMALL(J36:J41,2)</f>
        <v>#NUM!</v>
      </c>
      <c r="K42" s="94" t="e">
        <f>SUM(I42:J42)</f>
        <v>#NUM!</v>
      </c>
      <c r="N42" s="93" t="s">
        <v>46</v>
      </c>
      <c r="O42" s="90" t="e">
        <f>SUM(O36:O41)-SMALL(O36:O41,1)-SMALL(O36:O41,2)</f>
        <v>#NUM!</v>
      </c>
      <c r="P42" s="91" t="e">
        <f>SUM(P36:P41)-SMALL(P36:P41,1)-SMALL(P36:P41,2)</f>
        <v>#NUM!</v>
      </c>
      <c r="Q42" s="94" t="e">
        <f>SUM(O42:P42)</f>
        <v>#NUM!</v>
      </c>
    </row>
    <row r="43" spans="1:17" x14ac:dyDescent="0.25">
      <c r="B43" s="95" t="s">
        <v>47</v>
      </c>
      <c r="H43" s="95" t="s">
        <v>47</v>
      </c>
      <c r="N43" s="95" t="s">
        <v>47</v>
      </c>
    </row>
    <row r="45" spans="1:17" x14ac:dyDescent="0.25">
      <c r="A45" s="80"/>
      <c r="B45" s="81"/>
      <c r="C45" s="81"/>
      <c r="D45" s="81"/>
      <c r="E45" s="82"/>
      <c r="G45" s="80"/>
      <c r="H45" s="81"/>
      <c r="I45" s="81"/>
      <c r="J45" s="81"/>
      <c r="K45" s="82"/>
      <c r="M45" s="80"/>
      <c r="N45" s="81"/>
      <c r="O45" s="81"/>
      <c r="P45" s="81"/>
      <c r="Q45" s="82"/>
    </row>
    <row r="46" spans="1:17" x14ac:dyDescent="0.25">
      <c r="A46" s="84" t="s">
        <v>41</v>
      </c>
      <c r="B46" s="84" t="s">
        <v>42</v>
      </c>
      <c r="C46" s="84" t="s">
        <v>43</v>
      </c>
      <c r="D46" s="84" t="s">
        <v>44</v>
      </c>
      <c r="E46" s="84" t="s">
        <v>45</v>
      </c>
      <c r="G46" s="84" t="s">
        <v>41</v>
      </c>
      <c r="H46" s="84" t="s">
        <v>42</v>
      </c>
      <c r="I46" s="84" t="s">
        <v>43</v>
      </c>
      <c r="J46" s="84" t="s">
        <v>44</v>
      </c>
      <c r="K46" s="84" t="s">
        <v>45</v>
      </c>
      <c r="M46" s="84" t="s">
        <v>41</v>
      </c>
      <c r="N46" s="84" t="s">
        <v>42</v>
      </c>
      <c r="O46" s="84" t="s">
        <v>43</v>
      </c>
      <c r="P46" s="84" t="s">
        <v>44</v>
      </c>
      <c r="Q46" s="84" t="s">
        <v>45</v>
      </c>
    </row>
    <row r="47" spans="1:17" x14ac:dyDescent="0.25">
      <c r="A47" s="85"/>
      <c r="B47" s="118"/>
      <c r="C47" s="87"/>
      <c r="D47" s="88"/>
      <c r="E47" s="88">
        <f t="shared" ref="E47:E52" si="11">SUM(C47,D47)</f>
        <v>0</v>
      </c>
      <c r="G47" s="85"/>
      <c r="H47" s="118"/>
      <c r="I47" s="87"/>
      <c r="J47" s="88"/>
      <c r="K47" s="88">
        <f t="shared" ref="K47:K52" si="12">SUM(I47,J47)</f>
        <v>0</v>
      </c>
      <c r="M47" s="85"/>
      <c r="N47" s="118"/>
      <c r="O47" s="87"/>
      <c r="P47" s="88"/>
      <c r="Q47" s="88">
        <f t="shared" ref="Q47:Q52" si="13">SUM(O47,P47)</f>
        <v>0</v>
      </c>
    </row>
    <row r="48" spans="1:17" x14ac:dyDescent="0.25">
      <c r="A48" s="85"/>
      <c r="B48" s="118"/>
      <c r="C48" s="90"/>
      <c r="D48" s="91"/>
      <c r="E48" s="91">
        <f t="shared" si="11"/>
        <v>0</v>
      </c>
      <c r="G48" s="85"/>
      <c r="H48" s="118"/>
      <c r="I48" s="90"/>
      <c r="J48" s="91"/>
      <c r="K48" s="91">
        <f t="shared" si="12"/>
        <v>0</v>
      </c>
      <c r="M48" s="85"/>
      <c r="N48" s="118"/>
      <c r="O48" s="90"/>
      <c r="P48" s="91"/>
      <c r="Q48" s="91">
        <f t="shared" si="13"/>
        <v>0</v>
      </c>
    </row>
    <row r="49" spans="1:17" x14ac:dyDescent="0.25">
      <c r="A49" s="85"/>
      <c r="B49" s="118"/>
      <c r="C49" s="90"/>
      <c r="D49" s="91"/>
      <c r="E49" s="91">
        <f t="shared" si="11"/>
        <v>0</v>
      </c>
      <c r="G49" s="85"/>
      <c r="H49" s="118"/>
      <c r="I49" s="90"/>
      <c r="J49" s="91"/>
      <c r="K49" s="91">
        <f t="shared" si="12"/>
        <v>0</v>
      </c>
      <c r="M49" s="85"/>
      <c r="N49" s="118"/>
      <c r="O49" s="90"/>
      <c r="P49" s="91"/>
      <c r="Q49" s="91">
        <f t="shared" si="13"/>
        <v>0</v>
      </c>
    </row>
    <row r="50" spans="1:17" x14ac:dyDescent="0.25">
      <c r="A50" s="85"/>
      <c r="B50" s="118"/>
      <c r="C50" s="90"/>
      <c r="D50" s="91"/>
      <c r="E50" s="91">
        <f t="shared" si="11"/>
        <v>0</v>
      </c>
      <c r="G50" s="85"/>
      <c r="H50" s="118"/>
      <c r="I50" s="90"/>
      <c r="J50" s="91"/>
      <c r="K50" s="91">
        <f t="shared" si="12"/>
        <v>0</v>
      </c>
      <c r="M50" s="85"/>
      <c r="N50" s="118"/>
      <c r="O50" s="90"/>
      <c r="P50" s="91"/>
      <c r="Q50" s="91">
        <f t="shared" si="13"/>
        <v>0</v>
      </c>
    </row>
    <row r="51" spans="1:17" x14ac:dyDescent="0.25">
      <c r="A51" s="85"/>
      <c r="B51" s="89"/>
      <c r="C51" s="90"/>
      <c r="D51" s="91"/>
      <c r="E51" s="91">
        <f t="shared" si="11"/>
        <v>0</v>
      </c>
      <c r="G51" s="85"/>
      <c r="H51" s="89"/>
      <c r="I51" s="90"/>
      <c r="J51" s="91"/>
      <c r="K51" s="91">
        <f t="shared" si="12"/>
        <v>0</v>
      </c>
      <c r="M51" s="85"/>
      <c r="N51" s="89"/>
      <c r="O51" s="90"/>
      <c r="P51" s="91"/>
      <c r="Q51" s="91">
        <f t="shared" si="13"/>
        <v>0</v>
      </c>
    </row>
    <row r="52" spans="1:17" ht="16.5" thickBot="1" x14ac:dyDescent="0.3">
      <c r="A52" s="85"/>
      <c r="B52" s="89"/>
      <c r="C52" s="90"/>
      <c r="D52" s="91"/>
      <c r="E52" s="92">
        <f t="shared" si="11"/>
        <v>0</v>
      </c>
      <c r="G52" s="85"/>
      <c r="H52" s="89"/>
      <c r="I52" s="90"/>
      <c r="J52" s="91"/>
      <c r="K52" s="92">
        <f t="shared" si="12"/>
        <v>0</v>
      </c>
      <c r="M52" s="85"/>
      <c r="N52" s="89"/>
      <c r="O52" s="90"/>
      <c r="P52" s="91"/>
      <c r="Q52" s="92">
        <f t="shared" si="13"/>
        <v>0</v>
      </c>
    </row>
    <row r="53" spans="1:17" ht="16.5" thickBot="1" x14ac:dyDescent="0.3">
      <c r="B53" s="93" t="s">
        <v>46</v>
      </c>
      <c r="C53" s="90" t="e">
        <f>SUM(C47:C52)-SMALL(C47:C52,1)-SMALL(C47:C52,2)</f>
        <v>#NUM!</v>
      </c>
      <c r="D53" s="91" t="e">
        <f>SUM(D47:D52)-SMALL(D47:D52,1)-SMALL(D47:D52,2)</f>
        <v>#NUM!</v>
      </c>
      <c r="E53" s="94" t="e">
        <f>SUM(C53:D53)</f>
        <v>#NUM!</v>
      </c>
      <c r="H53" s="93" t="s">
        <v>46</v>
      </c>
      <c r="I53" s="90" t="e">
        <f>SUM(I47:I52)-SMALL(I47:I52,1)-SMALL(I47:I52,2)</f>
        <v>#NUM!</v>
      </c>
      <c r="J53" s="91" t="e">
        <f>SUM(J47:J52)-SMALL(J47:J52,1)-SMALL(J47:J52,2)</f>
        <v>#NUM!</v>
      </c>
      <c r="K53" s="94" t="e">
        <f>SUM(I53:J53)</f>
        <v>#NUM!</v>
      </c>
      <c r="N53" s="93" t="s">
        <v>46</v>
      </c>
      <c r="O53" s="90" t="e">
        <f>SUM(O47:O52)-SMALL(O47:O52,1)-SMALL(O47:O52,2)</f>
        <v>#NUM!</v>
      </c>
      <c r="P53" s="91" t="e">
        <f>SUM(P47:P52)-SMALL(P47:P52,1)-SMALL(P47:P52,2)</f>
        <v>#NUM!</v>
      </c>
      <c r="Q53" s="94" t="e">
        <f>SUM(O53:P53)</f>
        <v>#NUM!</v>
      </c>
    </row>
    <row r="54" spans="1:17" x14ac:dyDescent="0.25">
      <c r="B54" s="95" t="s">
        <v>47</v>
      </c>
      <c r="H54" s="95" t="s">
        <v>47</v>
      </c>
      <c r="N54" s="95" t="s">
        <v>47</v>
      </c>
    </row>
    <row r="56" spans="1:17" x14ac:dyDescent="0.25">
      <c r="A56" s="80"/>
      <c r="B56" s="81"/>
      <c r="C56" s="81"/>
      <c r="D56" s="81"/>
      <c r="E56" s="82"/>
      <c r="G56" s="80"/>
      <c r="H56" s="81"/>
      <c r="I56" s="81"/>
      <c r="J56" s="81"/>
      <c r="K56" s="82"/>
      <c r="M56" s="80"/>
      <c r="N56" s="81"/>
      <c r="O56" s="81"/>
      <c r="P56" s="81"/>
      <c r="Q56" s="82"/>
    </row>
    <row r="57" spans="1:17" x14ac:dyDescent="0.25">
      <c r="A57" s="84" t="s">
        <v>41</v>
      </c>
      <c r="B57" s="84" t="s">
        <v>42</v>
      </c>
      <c r="C57" s="84" t="s">
        <v>43</v>
      </c>
      <c r="D57" s="84" t="s">
        <v>44</v>
      </c>
      <c r="E57" s="84" t="s">
        <v>45</v>
      </c>
      <c r="G57" s="84" t="s">
        <v>41</v>
      </c>
      <c r="H57" s="84" t="s">
        <v>42</v>
      </c>
      <c r="I57" s="84" t="s">
        <v>43</v>
      </c>
      <c r="J57" s="84" t="s">
        <v>44</v>
      </c>
      <c r="K57" s="84" t="s">
        <v>45</v>
      </c>
      <c r="M57" s="84" t="s">
        <v>41</v>
      </c>
      <c r="N57" s="84" t="s">
        <v>42</v>
      </c>
      <c r="O57" s="84" t="s">
        <v>43</v>
      </c>
      <c r="P57" s="84" t="s">
        <v>44</v>
      </c>
      <c r="Q57" s="84" t="s">
        <v>45</v>
      </c>
    </row>
    <row r="58" spans="1:17" x14ac:dyDescent="0.25">
      <c r="A58" s="85"/>
      <c r="B58" s="118"/>
      <c r="C58" s="87"/>
      <c r="D58" s="88"/>
      <c r="E58" s="88">
        <f t="shared" ref="E58:E63" si="14">SUM(C58,D58)</f>
        <v>0</v>
      </c>
      <c r="G58" s="85"/>
      <c r="H58" s="118"/>
      <c r="I58" s="87"/>
      <c r="J58" s="88"/>
      <c r="K58" s="88">
        <f t="shared" ref="K58:K63" si="15">SUM(I58,J58)</f>
        <v>0</v>
      </c>
      <c r="M58" s="85"/>
      <c r="N58" s="118"/>
      <c r="O58" s="87"/>
      <c r="P58" s="88"/>
      <c r="Q58" s="88">
        <f t="shared" ref="Q58:Q63" si="16">SUM(O58,P58)</f>
        <v>0</v>
      </c>
    </row>
    <row r="59" spans="1:17" x14ac:dyDescent="0.25">
      <c r="A59" s="85"/>
      <c r="B59" s="118"/>
      <c r="C59" s="90"/>
      <c r="D59" s="91"/>
      <c r="E59" s="91">
        <f t="shared" si="14"/>
        <v>0</v>
      </c>
      <c r="G59" s="85"/>
      <c r="H59" s="118"/>
      <c r="I59" s="90"/>
      <c r="J59" s="91"/>
      <c r="K59" s="91">
        <f t="shared" si="15"/>
        <v>0</v>
      </c>
      <c r="M59" s="85"/>
      <c r="N59" s="118"/>
      <c r="O59" s="90"/>
      <c r="P59" s="91"/>
      <c r="Q59" s="91">
        <f t="shared" si="16"/>
        <v>0</v>
      </c>
    </row>
    <row r="60" spans="1:17" x14ac:dyDescent="0.25">
      <c r="A60" s="85"/>
      <c r="B60" s="118"/>
      <c r="C60" s="90"/>
      <c r="D60" s="91"/>
      <c r="E60" s="91">
        <f t="shared" si="14"/>
        <v>0</v>
      </c>
      <c r="G60" s="85"/>
      <c r="H60" s="118"/>
      <c r="I60" s="90"/>
      <c r="J60" s="91"/>
      <c r="K60" s="91">
        <f t="shared" si="15"/>
        <v>0</v>
      </c>
      <c r="M60" s="85"/>
      <c r="N60" s="118"/>
      <c r="O60" s="90"/>
      <c r="P60" s="91"/>
      <c r="Q60" s="91">
        <f t="shared" si="16"/>
        <v>0</v>
      </c>
    </row>
    <row r="61" spans="1:17" x14ac:dyDescent="0.25">
      <c r="A61" s="85"/>
      <c r="B61" s="118"/>
      <c r="C61" s="90"/>
      <c r="D61" s="91"/>
      <c r="E61" s="91">
        <f t="shared" si="14"/>
        <v>0</v>
      </c>
      <c r="G61" s="85"/>
      <c r="H61" s="118"/>
      <c r="I61" s="90"/>
      <c r="J61" s="91"/>
      <c r="K61" s="91">
        <f t="shared" si="15"/>
        <v>0</v>
      </c>
      <c r="M61" s="85"/>
      <c r="N61" s="118"/>
      <c r="O61" s="90"/>
      <c r="P61" s="91"/>
      <c r="Q61" s="91">
        <f t="shared" si="16"/>
        <v>0</v>
      </c>
    </row>
    <row r="62" spans="1:17" x14ac:dyDescent="0.25">
      <c r="A62" s="85"/>
      <c r="B62" s="89"/>
      <c r="C62" s="90"/>
      <c r="D62" s="91"/>
      <c r="E62" s="91">
        <f t="shared" si="14"/>
        <v>0</v>
      </c>
      <c r="G62" s="85"/>
      <c r="H62" s="89"/>
      <c r="I62" s="90"/>
      <c r="J62" s="91"/>
      <c r="K62" s="91">
        <f t="shared" si="15"/>
        <v>0</v>
      </c>
      <c r="M62" s="85"/>
      <c r="N62" s="89"/>
      <c r="O62" s="90"/>
      <c r="P62" s="91"/>
      <c r="Q62" s="91">
        <f t="shared" si="16"/>
        <v>0</v>
      </c>
    </row>
    <row r="63" spans="1:17" ht="16.5" thickBot="1" x14ac:dyDescent="0.3">
      <c r="A63" s="85"/>
      <c r="B63" s="89"/>
      <c r="C63" s="90"/>
      <c r="D63" s="91"/>
      <c r="E63" s="92">
        <f t="shared" si="14"/>
        <v>0</v>
      </c>
      <c r="G63" s="85"/>
      <c r="H63" s="89"/>
      <c r="I63" s="90"/>
      <c r="J63" s="91"/>
      <c r="K63" s="92">
        <f t="shared" si="15"/>
        <v>0</v>
      </c>
      <c r="M63" s="85"/>
      <c r="N63" s="89"/>
      <c r="O63" s="90"/>
      <c r="P63" s="91"/>
      <c r="Q63" s="92">
        <f t="shared" si="16"/>
        <v>0</v>
      </c>
    </row>
    <row r="64" spans="1:17" ht="16.5" thickBot="1" x14ac:dyDescent="0.3">
      <c r="B64" s="93" t="s">
        <v>46</v>
      </c>
      <c r="C64" s="90" t="e">
        <f>SUM(C58:C63)-SMALL(C58:C63,1)-SMALL(C58:C63,2)</f>
        <v>#NUM!</v>
      </c>
      <c r="D64" s="91" t="e">
        <f>SUM(D58:D63)-SMALL(D58:D63,1)-SMALL(D58:D63,2)</f>
        <v>#NUM!</v>
      </c>
      <c r="E64" s="94" t="e">
        <f>SUM(C64:D64)</f>
        <v>#NUM!</v>
      </c>
      <c r="H64" s="93" t="s">
        <v>46</v>
      </c>
      <c r="I64" s="90" t="e">
        <f>SUM(I58:I63)-SMALL(I58:I63,1)-SMALL(I58:I63,2)</f>
        <v>#NUM!</v>
      </c>
      <c r="J64" s="91" t="e">
        <f>SUM(J58:J63)-SMALL(J58:J63,1)-SMALL(J58:J63,2)</f>
        <v>#NUM!</v>
      </c>
      <c r="K64" s="94" t="e">
        <f>SUM(I64:J64)</f>
        <v>#NUM!</v>
      </c>
      <c r="N64" s="93" t="s">
        <v>46</v>
      </c>
      <c r="O64" s="90" t="e">
        <f>SUM(O58:O63)-SMALL(O58:O63,1)-SMALL(O58:O63,2)</f>
        <v>#NUM!</v>
      </c>
      <c r="P64" s="91" t="e">
        <f>SUM(P58:P63)-SMALL(P58:P63,1)-SMALL(P58:P63,2)</f>
        <v>#NUM!</v>
      </c>
      <c r="Q64" s="94" t="e">
        <f>SUM(O64:P64)</f>
        <v>#NUM!</v>
      </c>
    </row>
    <row r="65" spans="2:14" x14ac:dyDescent="0.25">
      <c r="B65" s="95" t="s">
        <v>47</v>
      </c>
      <c r="H65" s="95" t="s">
        <v>47</v>
      </c>
      <c r="N65" s="95" t="s">
        <v>47</v>
      </c>
    </row>
  </sheetData>
  <conditionalFormatting sqref="P2:P4">
    <cfRule type="cellIs" dxfId="207" priority="28" operator="equal">
      <formula>3</formula>
    </cfRule>
    <cfRule type="cellIs" dxfId="206" priority="29" operator="equal">
      <formula>2</formula>
    </cfRule>
    <cfRule type="cellIs" dxfId="205" priority="30" operator="equal">
      <formula>1</formula>
    </cfRule>
  </conditionalFormatting>
  <conditionalFormatting sqref="P5">
    <cfRule type="cellIs" dxfId="204" priority="25" operator="equal">
      <formula>3</formula>
    </cfRule>
    <cfRule type="cellIs" dxfId="203" priority="26" operator="equal">
      <formula>2</formula>
    </cfRule>
    <cfRule type="cellIs" dxfId="202" priority="27" operator="equal">
      <formula>1</formula>
    </cfRule>
  </conditionalFormatting>
  <conditionalFormatting sqref="P6">
    <cfRule type="cellIs" dxfId="201" priority="22" operator="equal">
      <formula>3</formula>
    </cfRule>
    <cfRule type="cellIs" dxfId="200" priority="23" operator="equal">
      <formula>2</formula>
    </cfRule>
    <cfRule type="cellIs" dxfId="199" priority="24" operator="equal">
      <formula>1</formula>
    </cfRule>
  </conditionalFormatting>
  <conditionalFormatting sqref="P7:P9">
    <cfRule type="cellIs" dxfId="198" priority="19" operator="equal">
      <formula>3</formula>
    </cfRule>
    <cfRule type="cellIs" dxfId="197" priority="20" operator="equal">
      <formula>2</formula>
    </cfRule>
    <cfRule type="cellIs" dxfId="196" priority="21" operator="equal">
      <formula>1</formula>
    </cfRule>
  </conditionalFormatting>
  <conditionalFormatting sqref="P10">
    <cfRule type="cellIs" dxfId="195" priority="16" operator="equal">
      <formula>3</formula>
    </cfRule>
    <cfRule type="cellIs" dxfId="194" priority="17" operator="equal">
      <formula>2</formula>
    </cfRule>
    <cfRule type="cellIs" dxfId="193" priority="18" operator="equal">
      <formula>1</formula>
    </cfRule>
  </conditionalFormatting>
  <conditionalFormatting sqref="P11">
    <cfRule type="cellIs" dxfId="192" priority="13" operator="equal">
      <formula>3</formula>
    </cfRule>
    <cfRule type="cellIs" dxfId="191" priority="14" operator="equal">
      <formula>2</formula>
    </cfRule>
    <cfRule type="cellIs" dxfId="190" priority="15" operator="equal">
      <formula>1</formula>
    </cfRule>
  </conditionalFormatting>
  <conditionalFormatting sqref="P12:P14">
    <cfRule type="cellIs" dxfId="189" priority="10" operator="equal">
      <formula>3</formula>
    </cfRule>
    <cfRule type="cellIs" dxfId="188" priority="11" operator="equal">
      <formula>2</formula>
    </cfRule>
    <cfRule type="cellIs" dxfId="187" priority="12" operator="equal">
      <formula>1</formula>
    </cfRule>
  </conditionalFormatting>
  <conditionalFormatting sqref="P15">
    <cfRule type="cellIs" dxfId="186" priority="7" operator="equal">
      <formula>3</formula>
    </cfRule>
    <cfRule type="cellIs" dxfId="185" priority="8" operator="equal">
      <formula>2</formula>
    </cfRule>
    <cfRule type="cellIs" dxfId="184" priority="9" operator="equal">
      <formula>1</formula>
    </cfRule>
  </conditionalFormatting>
  <conditionalFormatting sqref="P16">
    <cfRule type="cellIs" dxfId="183" priority="4" operator="equal">
      <formula>3</formula>
    </cfRule>
    <cfRule type="cellIs" dxfId="182" priority="5" operator="equal">
      <formula>2</formula>
    </cfRule>
    <cfRule type="cellIs" dxfId="181" priority="6" operator="equal">
      <formula>1</formula>
    </cfRule>
  </conditionalFormatting>
  <conditionalFormatting sqref="P17">
    <cfRule type="cellIs" dxfId="180" priority="1" operator="equal">
      <formula>3</formula>
    </cfRule>
    <cfRule type="cellIs" dxfId="179" priority="2" operator="equal">
      <formula>2</formula>
    </cfRule>
    <cfRule type="cellIs" dxfId="178" priority="3" operator="equal">
      <formula>1</formula>
    </cfRule>
  </conditionalFormatting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P3" sqref="P3"/>
    </sheetView>
  </sheetViews>
  <sheetFormatPr defaultRowHeight="15.75" x14ac:dyDescent="0.25"/>
  <cols>
    <col min="1" max="1" width="5.625" customWidth="1"/>
    <col min="2" max="2" width="16.625" customWidth="1"/>
    <col min="7" max="7" width="5.625" customWidth="1"/>
    <col min="8" max="8" width="16.625" customWidth="1"/>
    <col min="13" max="13" width="5.625" customWidth="1"/>
    <col min="14" max="14" width="16.625" customWidth="1"/>
  </cols>
  <sheetData>
    <row r="1" spans="1:17" x14ac:dyDescent="0.25">
      <c r="A1" s="80" t="s">
        <v>329</v>
      </c>
      <c r="B1" s="81"/>
      <c r="C1" s="81"/>
      <c r="D1" s="81"/>
      <c r="E1" s="82"/>
      <c r="F1" s="83"/>
      <c r="G1" s="80" t="s">
        <v>408</v>
      </c>
      <c r="H1" s="81"/>
      <c r="I1" s="81"/>
      <c r="J1" s="81"/>
      <c r="K1" s="82"/>
      <c r="L1" s="83"/>
      <c r="M1" s="106"/>
      <c r="N1" s="97" t="s">
        <v>48</v>
      </c>
      <c r="O1" s="98" t="s">
        <v>45</v>
      </c>
      <c r="P1" s="99" t="s">
        <v>49</v>
      </c>
      <c r="Q1" s="106"/>
    </row>
    <row r="2" spans="1:17" x14ac:dyDescent="0.25">
      <c r="A2" s="84" t="s">
        <v>41</v>
      </c>
      <c r="B2" s="84" t="s">
        <v>42</v>
      </c>
      <c r="C2" s="84" t="s">
        <v>43</v>
      </c>
      <c r="D2" s="84" t="s">
        <v>44</v>
      </c>
      <c r="E2" s="84" t="s">
        <v>45</v>
      </c>
      <c r="G2" s="84" t="s">
        <v>41</v>
      </c>
      <c r="H2" s="84" t="s">
        <v>42</v>
      </c>
      <c r="I2" s="84" t="s">
        <v>43</v>
      </c>
      <c r="J2" s="84" t="s">
        <v>44</v>
      </c>
      <c r="K2" s="84" t="s">
        <v>45</v>
      </c>
      <c r="M2" s="107"/>
      <c r="N2" s="100" t="s">
        <v>330</v>
      </c>
      <c r="O2" s="101">
        <f>E9</f>
        <v>68.549999999999983</v>
      </c>
      <c r="P2" s="102">
        <f t="shared" ref="P2:P17" si="0">SUMPRODUCT((O$2:O$3&gt;O2)/COUNTIF(O$2:O$3,O$2:O$3&amp;""))+1</f>
        <v>1</v>
      </c>
      <c r="Q2" s="107"/>
    </row>
    <row r="3" spans="1:17" x14ac:dyDescent="0.25">
      <c r="A3" s="85" t="s">
        <v>1001</v>
      </c>
      <c r="B3" s="136" t="s">
        <v>402</v>
      </c>
      <c r="C3" s="87">
        <v>9</v>
      </c>
      <c r="D3" s="88">
        <v>8.4499999999999993</v>
      </c>
      <c r="E3" s="88">
        <f t="shared" ref="E3:E8" si="1">SUM(C3,D3)</f>
        <v>17.45</v>
      </c>
      <c r="G3" s="85" t="s">
        <v>1007</v>
      </c>
      <c r="H3" s="118" t="s">
        <v>409</v>
      </c>
      <c r="I3" s="87">
        <v>8.75</v>
      </c>
      <c r="J3" s="88">
        <v>8.5</v>
      </c>
      <c r="K3" s="88">
        <f t="shared" ref="K3:K8" si="2">SUM(I3,J3)</f>
        <v>17.25</v>
      </c>
      <c r="M3" s="108"/>
      <c r="N3" s="100" t="s">
        <v>408</v>
      </c>
      <c r="O3" s="103">
        <f>K9</f>
        <v>67.849999999999994</v>
      </c>
      <c r="P3" s="102">
        <f t="shared" si="0"/>
        <v>2</v>
      </c>
      <c r="Q3" s="109"/>
    </row>
    <row r="4" spans="1:17" x14ac:dyDescent="0.25">
      <c r="A4" s="85" t="s">
        <v>1002</v>
      </c>
      <c r="B4" s="136" t="s">
        <v>403</v>
      </c>
      <c r="C4" s="90">
        <v>8.9499999999999993</v>
      </c>
      <c r="D4" s="91">
        <v>8.6999999999999993</v>
      </c>
      <c r="E4" s="91">
        <f t="shared" si="1"/>
        <v>17.649999999999999</v>
      </c>
      <c r="G4" s="85" t="s">
        <v>1008</v>
      </c>
      <c r="H4" s="118" t="s">
        <v>410</v>
      </c>
      <c r="I4" s="90">
        <v>8</v>
      </c>
      <c r="J4" s="91">
        <v>8.35</v>
      </c>
      <c r="K4" s="91">
        <f t="shared" si="2"/>
        <v>16.350000000000001</v>
      </c>
      <c r="M4" s="108"/>
      <c r="N4" s="100"/>
      <c r="O4" s="104" t="e">
        <f>E20</f>
        <v>#NUM!</v>
      </c>
      <c r="P4" s="102" t="e">
        <f t="shared" si="0"/>
        <v>#NUM!</v>
      </c>
      <c r="Q4" s="109"/>
    </row>
    <row r="5" spans="1:17" x14ac:dyDescent="0.25">
      <c r="A5" s="85" t="s">
        <v>1003</v>
      </c>
      <c r="B5" s="136" t="s">
        <v>404</v>
      </c>
      <c r="C5" s="90">
        <v>7.1</v>
      </c>
      <c r="D5" s="91">
        <v>7</v>
      </c>
      <c r="E5" s="91">
        <f t="shared" si="1"/>
        <v>14.1</v>
      </c>
      <c r="G5" s="85" t="s">
        <v>1009</v>
      </c>
      <c r="H5" s="118" t="s">
        <v>411</v>
      </c>
      <c r="I5" s="90">
        <v>8.4</v>
      </c>
      <c r="J5" s="91">
        <v>8.25</v>
      </c>
      <c r="K5" s="91">
        <f t="shared" si="2"/>
        <v>16.649999999999999</v>
      </c>
      <c r="M5" s="108"/>
      <c r="N5" s="100"/>
      <c r="O5" s="103" t="e">
        <f>K20</f>
        <v>#NUM!</v>
      </c>
      <c r="P5" s="102" t="e">
        <f t="shared" si="0"/>
        <v>#NUM!</v>
      </c>
      <c r="Q5" s="109"/>
    </row>
    <row r="6" spans="1:17" x14ac:dyDescent="0.25">
      <c r="A6" s="85" t="s">
        <v>1004</v>
      </c>
      <c r="B6" s="136" t="s">
        <v>405</v>
      </c>
      <c r="C6" s="90">
        <v>8.4</v>
      </c>
      <c r="D6" s="91">
        <v>8.15</v>
      </c>
      <c r="E6" s="91">
        <f t="shared" si="1"/>
        <v>16.55</v>
      </c>
      <c r="G6" s="85" t="s">
        <v>1010</v>
      </c>
      <c r="H6" s="118" t="s">
        <v>412</v>
      </c>
      <c r="I6" s="90">
        <v>9</v>
      </c>
      <c r="J6" s="91">
        <v>8.6</v>
      </c>
      <c r="K6" s="91">
        <f t="shared" si="2"/>
        <v>17.600000000000001</v>
      </c>
      <c r="M6" s="108"/>
      <c r="N6" s="100"/>
      <c r="O6" s="104" t="e">
        <f>E31</f>
        <v>#NUM!</v>
      </c>
      <c r="P6" s="102" t="e">
        <f t="shared" si="0"/>
        <v>#NUM!</v>
      </c>
      <c r="Q6" s="109"/>
    </row>
    <row r="7" spans="1:17" x14ac:dyDescent="0.25">
      <c r="A7" s="85" t="s">
        <v>1005</v>
      </c>
      <c r="B7" s="136" t="s">
        <v>406</v>
      </c>
      <c r="C7" s="90">
        <v>8</v>
      </c>
      <c r="D7" s="91">
        <v>8.6</v>
      </c>
      <c r="E7" s="91">
        <f t="shared" si="1"/>
        <v>16.600000000000001</v>
      </c>
      <c r="G7" s="85" t="s">
        <v>1011</v>
      </c>
      <c r="H7" s="118"/>
      <c r="I7" s="90">
        <v>0</v>
      </c>
      <c r="J7" s="91">
        <v>0</v>
      </c>
      <c r="K7" s="91">
        <f t="shared" si="2"/>
        <v>0</v>
      </c>
      <c r="M7" s="108"/>
      <c r="N7" s="100"/>
      <c r="O7" s="101" t="e">
        <f>K31</f>
        <v>#NUM!</v>
      </c>
      <c r="P7" s="102" t="e">
        <f t="shared" si="0"/>
        <v>#NUM!</v>
      </c>
      <c r="Q7" s="109"/>
    </row>
    <row r="8" spans="1:17" ht="16.5" thickBot="1" x14ac:dyDescent="0.3">
      <c r="A8" s="85" t="s">
        <v>1006</v>
      </c>
      <c r="B8" s="136" t="s">
        <v>407</v>
      </c>
      <c r="C8" s="90">
        <v>7.1</v>
      </c>
      <c r="D8" s="91">
        <v>8.4499999999999993</v>
      </c>
      <c r="E8" s="92">
        <f t="shared" si="1"/>
        <v>15.549999999999999</v>
      </c>
      <c r="F8" s="83"/>
      <c r="G8" s="85" t="s">
        <v>1012</v>
      </c>
      <c r="H8" s="118"/>
      <c r="I8" s="90">
        <v>0</v>
      </c>
      <c r="J8" s="91">
        <v>0</v>
      </c>
      <c r="K8" s="92">
        <f t="shared" si="2"/>
        <v>0</v>
      </c>
      <c r="L8" s="83"/>
      <c r="M8" s="108"/>
      <c r="N8" s="100"/>
      <c r="O8" s="103" t="e">
        <f>Q31</f>
        <v>#NUM!</v>
      </c>
      <c r="P8" s="102" t="e">
        <f t="shared" si="0"/>
        <v>#NUM!</v>
      </c>
      <c r="Q8" s="109"/>
    </row>
    <row r="9" spans="1:17" ht="16.5" thickBot="1" x14ac:dyDescent="0.3">
      <c r="B9" s="93" t="s">
        <v>46</v>
      </c>
      <c r="C9" s="90">
        <f>SUM(C3:C8)-SMALL(C3:C8,1)-SMALL(C3:C8,2)</f>
        <v>34.349999999999994</v>
      </c>
      <c r="D9" s="91">
        <f>SUM(D3:D8)-SMALL(D3:D8,1)-SMALL(D3:D8,2)</f>
        <v>34.199999999999996</v>
      </c>
      <c r="E9" s="94">
        <f>SUM(C9:D9)</f>
        <v>68.549999999999983</v>
      </c>
      <c r="F9" s="83"/>
      <c r="H9" s="93" t="s">
        <v>46</v>
      </c>
      <c r="I9" s="90">
        <f>SUM(I3:I8)-SMALL(I3:I8,1)-SMALL(I3:I8,2)</f>
        <v>34.15</v>
      </c>
      <c r="J9" s="91">
        <f>SUM(J3:J8)-SMALL(J3:J8,1)-SMALL(J3:J8,2)</f>
        <v>33.700000000000003</v>
      </c>
      <c r="K9" s="94">
        <f>SUM(I9:J9)</f>
        <v>67.849999999999994</v>
      </c>
      <c r="L9" s="83"/>
      <c r="M9" s="105"/>
      <c r="N9" s="100"/>
      <c r="O9" s="104" t="e">
        <f>E42</f>
        <v>#NUM!</v>
      </c>
      <c r="P9" s="102" t="e">
        <f t="shared" si="0"/>
        <v>#NUM!</v>
      </c>
      <c r="Q9" s="110"/>
    </row>
    <row r="10" spans="1:17" x14ac:dyDescent="0.25">
      <c r="B10" s="95" t="s">
        <v>47</v>
      </c>
      <c r="D10" s="93"/>
      <c r="E10" s="96"/>
      <c r="H10" s="95" t="s">
        <v>47</v>
      </c>
      <c r="J10" s="93"/>
      <c r="K10" s="96"/>
      <c r="M10" s="105"/>
      <c r="N10" s="100"/>
      <c r="O10" s="103" t="e">
        <f>K42</f>
        <v>#NUM!</v>
      </c>
      <c r="P10" s="102" t="e">
        <f t="shared" si="0"/>
        <v>#NUM!</v>
      </c>
      <c r="Q10" s="111"/>
    </row>
    <row r="11" spans="1:17" x14ac:dyDescent="0.25">
      <c r="N11" s="100"/>
      <c r="O11" s="104" t="e">
        <f>Q42</f>
        <v>#NUM!</v>
      </c>
      <c r="P11" s="102" t="e">
        <f t="shared" si="0"/>
        <v>#NUM!</v>
      </c>
    </row>
    <row r="12" spans="1:17" x14ac:dyDescent="0.25">
      <c r="A12" s="80"/>
      <c r="B12" s="81"/>
      <c r="C12" s="81"/>
      <c r="D12" s="81"/>
      <c r="E12" s="82"/>
      <c r="G12" s="80"/>
      <c r="H12" s="81"/>
      <c r="I12" s="81"/>
      <c r="J12" s="81"/>
      <c r="K12" s="82"/>
      <c r="N12" s="100"/>
      <c r="O12" s="101" t="e">
        <f>E53</f>
        <v>#NUM!</v>
      </c>
      <c r="P12" s="102" t="e">
        <f t="shared" si="0"/>
        <v>#NUM!</v>
      </c>
    </row>
    <row r="13" spans="1:17" x14ac:dyDescent="0.25">
      <c r="A13" s="84" t="s">
        <v>41</v>
      </c>
      <c r="B13" s="84" t="s">
        <v>42</v>
      </c>
      <c r="C13" s="84" t="s">
        <v>43</v>
      </c>
      <c r="D13" s="84" t="s">
        <v>44</v>
      </c>
      <c r="E13" s="84" t="s">
        <v>45</v>
      </c>
      <c r="G13" s="84" t="s">
        <v>41</v>
      </c>
      <c r="H13" s="84" t="s">
        <v>42</v>
      </c>
      <c r="I13" s="84" t="s">
        <v>43</v>
      </c>
      <c r="J13" s="84" t="s">
        <v>44</v>
      </c>
      <c r="K13" s="84" t="s">
        <v>45</v>
      </c>
      <c r="N13" s="100"/>
      <c r="O13" s="103" t="e">
        <f>K53</f>
        <v>#NUM!</v>
      </c>
      <c r="P13" s="102" t="e">
        <f t="shared" si="0"/>
        <v>#NUM!</v>
      </c>
    </row>
    <row r="14" spans="1:17" x14ac:dyDescent="0.25">
      <c r="A14" s="85"/>
      <c r="B14" s="118"/>
      <c r="C14" s="87"/>
      <c r="D14" s="88"/>
      <c r="E14" s="88">
        <f t="shared" ref="E14:E19" si="3">SUM(C14,D14)</f>
        <v>0</v>
      </c>
      <c r="G14" s="85"/>
      <c r="H14" s="118"/>
      <c r="I14" s="87"/>
      <c r="J14" s="88"/>
      <c r="K14" s="88">
        <f t="shared" ref="K14:K19" si="4">SUM(I14,J14)</f>
        <v>0</v>
      </c>
      <c r="N14" s="100"/>
      <c r="O14" s="104" t="e">
        <f>Q53</f>
        <v>#NUM!</v>
      </c>
      <c r="P14" s="102" t="e">
        <f t="shared" si="0"/>
        <v>#NUM!</v>
      </c>
    </row>
    <row r="15" spans="1:17" x14ac:dyDescent="0.25">
      <c r="A15" s="85"/>
      <c r="B15" s="118"/>
      <c r="C15" s="90"/>
      <c r="D15" s="91"/>
      <c r="E15" s="91">
        <f t="shared" si="3"/>
        <v>0</v>
      </c>
      <c r="G15" s="85"/>
      <c r="H15" s="118"/>
      <c r="I15" s="90"/>
      <c r="J15" s="91"/>
      <c r="K15" s="91">
        <f t="shared" si="4"/>
        <v>0</v>
      </c>
      <c r="N15" s="100"/>
      <c r="O15" s="103" t="e">
        <f>E64</f>
        <v>#NUM!</v>
      </c>
      <c r="P15" s="102" t="e">
        <f t="shared" si="0"/>
        <v>#NUM!</v>
      </c>
    </row>
    <row r="16" spans="1:17" x14ac:dyDescent="0.25">
      <c r="A16" s="85"/>
      <c r="B16" s="118"/>
      <c r="C16" s="90"/>
      <c r="D16" s="91"/>
      <c r="E16" s="91">
        <f t="shared" si="3"/>
        <v>0</v>
      </c>
      <c r="G16" s="85"/>
      <c r="H16" s="118"/>
      <c r="I16" s="90"/>
      <c r="J16" s="91"/>
      <c r="K16" s="91">
        <f t="shared" si="4"/>
        <v>0</v>
      </c>
      <c r="N16" s="100"/>
      <c r="O16" s="104" t="e">
        <f>K64</f>
        <v>#NUM!</v>
      </c>
      <c r="P16" s="102" t="e">
        <f t="shared" si="0"/>
        <v>#NUM!</v>
      </c>
    </row>
    <row r="17" spans="1:17" x14ac:dyDescent="0.25">
      <c r="A17" s="85"/>
      <c r="B17" s="118"/>
      <c r="C17" s="90"/>
      <c r="D17" s="91"/>
      <c r="E17" s="91">
        <f t="shared" si="3"/>
        <v>0</v>
      </c>
      <c r="G17" s="85"/>
      <c r="H17" s="118"/>
      <c r="I17" s="90"/>
      <c r="J17" s="91"/>
      <c r="K17" s="91">
        <f t="shared" si="4"/>
        <v>0</v>
      </c>
      <c r="N17" s="100"/>
      <c r="O17" s="103" t="e">
        <f>Q64</f>
        <v>#NUM!</v>
      </c>
      <c r="P17" s="102" t="e">
        <f t="shared" si="0"/>
        <v>#NUM!</v>
      </c>
    </row>
    <row r="18" spans="1:17" x14ac:dyDescent="0.25">
      <c r="A18" s="85"/>
      <c r="B18" s="118"/>
      <c r="C18" s="90"/>
      <c r="D18" s="91"/>
      <c r="E18" s="91">
        <f t="shared" si="3"/>
        <v>0</v>
      </c>
      <c r="G18" s="85"/>
      <c r="H18" s="118"/>
      <c r="I18" s="90"/>
      <c r="J18" s="91"/>
      <c r="K18" s="91">
        <f t="shared" si="4"/>
        <v>0</v>
      </c>
    </row>
    <row r="19" spans="1:17" ht="16.5" thickBot="1" x14ac:dyDescent="0.3">
      <c r="A19" s="85"/>
      <c r="B19" s="118"/>
      <c r="C19" s="90"/>
      <c r="D19" s="91"/>
      <c r="E19" s="92">
        <f t="shared" si="3"/>
        <v>0</v>
      </c>
      <c r="G19" s="85"/>
      <c r="H19" s="118"/>
      <c r="I19" s="90"/>
      <c r="J19" s="91"/>
      <c r="K19" s="92">
        <f t="shared" si="4"/>
        <v>0</v>
      </c>
    </row>
    <row r="20" spans="1:17" ht="16.5" thickBot="1" x14ac:dyDescent="0.3">
      <c r="B20" s="93" t="s">
        <v>46</v>
      </c>
      <c r="C20" s="90" t="e">
        <f>SUM(C14:C19)-SMALL(C14:C19,1)-SMALL(C14:C19,2)</f>
        <v>#NUM!</v>
      </c>
      <c r="D20" s="91" t="e">
        <f>SUM(D14:D19)-SMALL(D14:D19,1)-SMALL(D14:D19,2)</f>
        <v>#NUM!</v>
      </c>
      <c r="E20" s="94" t="e">
        <f>SUM(C20:D20)</f>
        <v>#NUM!</v>
      </c>
      <c r="H20" s="93" t="s">
        <v>46</v>
      </c>
      <c r="I20" s="90" t="e">
        <f>SUM(I14:I19)-SMALL(I14:I19,1)-SMALL(I14:I19,2)</f>
        <v>#NUM!</v>
      </c>
      <c r="J20" s="91" t="e">
        <f>SUM(J14:J19)-SMALL(J14:J19,1)-SMALL(J14:J19,2)</f>
        <v>#NUM!</v>
      </c>
      <c r="K20" s="94" t="e">
        <f>SUM(I20:J20)</f>
        <v>#NUM!</v>
      </c>
    </row>
    <row r="21" spans="1:17" x14ac:dyDescent="0.25">
      <c r="B21" s="95" t="s">
        <v>47</v>
      </c>
      <c r="D21" s="93"/>
      <c r="E21" s="96"/>
      <c r="H21" s="95" t="s">
        <v>47</v>
      </c>
      <c r="J21" s="93"/>
      <c r="K21" s="96"/>
    </row>
    <row r="23" spans="1:17" x14ac:dyDescent="0.25">
      <c r="A23" s="80"/>
      <c r="B23" s="81"/>
      <c r="C23" s="81"/>
      <c r="D23" s="81"/>
      <c r="E23" s="82"/>
      <c r="G23" s="80"/>
      <c r="H23" s="81"/>
      <c r="I23" s="81"/>
      <c r="J23" s="81"/>
      <c r="K23" s="82"/>
      <c r="M23" s="80"/>
      <c r="N23" s="81"/>
      <c r="O23" s="81"/>
      <c r="P23" s="81"/>
      <c r="Q23" s="82"/>
    </row>
    <row r="24" spans="1:17" x14ac:dyDescent="0.25">
      <c r="A24" s="84" t="s">
        <v>41</v>
      </c>
      <c r="B24" s="84" t="s">
        <v>42</v>
      </c>
      <c r="C24" s="84" t="s">
        <v>43</v>
      </c>
      <c r="D24" s="84" t="s">
        <v>44</v>
      </c>
      <c r="E24" s="84" t="s">
        <v>45</v>
      </c>
      <c r="G24" s="84" t="s">
        <v>41</v>
      </c>
      <c r="H24" s="84" t="s">
        <v>42</v>
      </c>
      <c r="I24" s="84" t="s">
        <v>43</v>
      </c>
      <c r="J24" s="84" t="s">
        <v>44</v>
      </c>
      <c r="K24" s="84" t="s">
        <v>45</v>
      </c>
      <c r="M24" s="84" t="s">
        <v>41</v>
      </c>
      <c r="N24" s="84" t="s">
        <v>42</v>
      </c>
      <c r="O24" s="84" t="s">
        <v>43</v>
      </c>
      <c r="P24" s="84" t="s">
        <v>44</v>
      </c>
      <c r="Q24" s="84" t="s">
        <v>45</v>
      </c>
    </row>
    <row r="25" spans="1:17" x14ac:dyDescent="0.25">
      <c r="A25" s="85"/>
      <c r="B25" s="118"/>
      <c r="C25" s="87"/>
      <c r="D25" s="88"/>
      <c r="E25" s="88">
        <f t="shared" ref="E25:E30" si="5">SUM(C25,D25)</f>
        <v>0</v>
      </c>
      <c r="G25" s="85"/>
      <c r="H25" s="118"/>
      <c r="I25" s="87"/>
      <c r="J25" s="88"/>
      <c r="K25" s="88">
        <f t="shared" ref="K25:K30" si="6">SUM(I25,J25)</f>
        <v>0</v>
      </c>
      <c r="M25" s="85"/>
      <c r="N25" s="118"/>
      <c r="O25" s="87"/>
      <c r="P25" s="88"/>
      <c r="Q25" s="88">
        <f t="shared" ref="Q25:Q30" si="7">SUM(O25,P25)</f>
        <v>0</v>
      </c>
    </row>
    <row r="26" spans="1:17" x14ac:dyDescent="0.25">
      <c r="A26" s="85"/>
      <c r="B26" s="118"/>
      <c r="C26" s="90"/>
      <c r="D26" s="91"/>
      <c r="E26" s="91">
        <f t="shared" si="5"/>
        <v>0</v>
      </c>
      <c r="G26" s="85"/>
      <c r="H26" s="118"/>
      <c r="I26" s="90"/>
      <c r="J26" s="91"/>
      <c r="K26" s="91">
        <f t="shared" si="6"/>
        <v>0</v>
      </c>
      <c r="M26" s="85"/>
      <c r="N26" s="118"/>
      <c r="O26" s="90"/>
      <c r="P26" s="91"/>
      <c r="Q26" s="91">
        <f t="shared" si="7"/>
        <v>0</v>
      </c>
    </row>
    <row r="27" spans="1:17" x14ac:dyDescent="0.25">
      <c r="A27" s="85"/>
      <c r="B27" s="118"/>
      <c r="C27" s="90"/>
      <c r="D27" s="91"/>
      <c r="E27" s="91">
        <f t="shared" si="5"/>
        <v>0</v>
      </c>
      <c r="G27" s="85"/>
      <c r="H27" s="118"/>
      <c r="I27" s="90"/>
      <c r="J27" s="91"/>
      <c r="K27" s="91">
        <f t="shared" si="6"/>
        <v>0</v>
      </c>
      <c r="M27" s="85"/>
      <c r="N27" s="118"/>
      <c r="O27" s="90"/>
      <c r="P27" s="91"/>
      <c r="Q27" s="91">
        <f t="shared" si="7"/>
        <v>0</v>
      </c>
    </row>
    <row r="28" spans="1:17" x14ac:dyDescent="0.25">
      <c r="A28" s="85"/>
      <c r="B28" s="118"/>
      <c r="C28" s="90"/>
      <c r="D28" s="91"/>
      <c r="E28" s="91">
        <f t="shared" si="5"/>
        <v>0</v>
      </c>
      <c r="G28" s="85"/>
      <c r="H28" s="118"/>
      <c r="I28" s="90"/>
      <c r="J28" s="91"/>
      <c r="K28" s="91">
        <f t="shared" si="6"/>
        <v>0</v>
      </c>
      <c r="M28" s="85"/>
      <c r="N28" s="118"/>
      <c r="O28" s="90"/>
      <c r="P28" s="91"/>
      <c r="Q28" s="91">
        <f t="shared" si="7"/>
        <v>0</v>
      </c>
    </row>
    <row r="29" spans="1:17" x14ac:dyDescent="0.25">
      <c r="A29" s="85"/>
      <c r="B29" s="89"/>
      <c r="C29" s="90"/>
      <c r="D29" s="91"/>
      <c r="E29" s="91">
        <f t="shared" si="5"/>
        <v>0</v>
      </c>
      <c r="G29" s="85"/>
      <c r="H29" s="89"/>
      <c r="I29" s="90"/>
      <c r="J29" s="91"/>
      <c r="K29" s="91">
        <f t="shared" si="6"/>
        <v>0</v>
      </c>
      <c r="M29" s="85"/>
      <c r="N29" s="89"/>
      <c r="O29" s="90"/>
      <c r="P29" s="91"/>
      <c r="Q29" s="91">
        <f t="shared" si="7"/>
        <v>0</v>
      </c>
    </row>
    <row r="30" spans="1:17" ht="16.5" thickBot="1" x14ac:dyDescent="0.3">
      <c r="A30" s="85"/>
      <c r="B30" s="89"/>
      <c r="C30" s="90"/>
      <c r="D30" s="91"/>
      <c r="E30" s="92">
        <f t="shared" si="5"/>
        <v>0</v>
      </c>
      <c r="G30" s="85"/>
      <c r="H30" s="89"/>
      <c r="I30" s="90"/>
      <c r="J30" s="91"/>
      <c r="K30" s="92">
        <f t="shared" si="6"/>
        <v>0</v>
      </c>
      <c r="M30" s="85"/>
      <c r="N30" s="89"/>
      <c r="O30" s="90"/>
      <c r="P30" s="91"/>
      <c r="Q30" s="92">
        <f t="shared" si="7"/>
        <v>0</v>
      </c>
    </row>
    <row r="31" spans="1:17" ht="16.5" thickBot="1" x14ac:dyDescent="0.3">
      <c r="B31" s="93" t="s">
        <v>46</v>
      </c>
      <c r="C31" s="90" t="e">
        <f>SUM(C25:C30)-SMALL(C25:C30,1)-SMALL(C25:C30,2)</f>
        <v>#NUM!</v>
      </c>
      <c r="D31" s="91" t="e">
        <f>SUM(D25:D30)-SMALL(D25:D30,1)-SMALL(D25:D30,2)</f>
        <v>#NUM!</v>
      </c>
      <c r="E31" s="94" t="e">
        <f>SUM(C31:D31)</f>
        <v>#NUM!</v>
      </c>
      <c r="H31" s="93" t="s">
        <v>46</v>
      </c>
      <c r="I31" s="90" t="e">
        <f>SUM(I25:I30)-SMALL(I25:I30,1)-SMALL(I25:I30,2)</f>
        <v>#NUM!</v>
      </c>
      <c r="J31" s="91" t="e">
        <f>SUM(J25:J30)-SMALL(J25:J30,1)-SMALL(J25:J30,2)</f>
        <v>#NUM!</v>
      </c>
      <c r="K31" s="94" t="e">
        <f>SUM(I31:J31)</f>
        <v>#NUM!</v>
      </c>
      <c r="N31" s="93" t="s">
        <v>46</v>
      </c>
      <c r="O31" s="90" t="e">
        <f>SUM(O25:O30)-SMALL(O25:O30,1)-SMALL(O25:O30,2)</f>
        <v>#NUM!</v>
      </c>
      <c r="P31" s="91" t="e">
        <f>SUM(P25:P30)-SMALL(P25:P30,1)-SMALL(P25:P30,2)</f>
        <v>#NUM!</v>
      </c>
      <c r="Q31" s="94" t="e">
        <f>SUM(O31:P31)</f>
        <v>#NUM!</v>
      </c>
    </row>
    <row r="32" spans="1:17" x14ac:dyDescent="0.25">
      <c r="B32" s="95" t="s">
        <v>47</v>
      </c>
      <c r="D32" s="93"/>
      <c r="E32" s="96"/>
      <c r="H32" s="95" t="s">
        <v>47</v>
      </c>
      <c r="N32" s="95" t="s">
        <v>47</v>
      </c>
    </row>
    <row r="34" spans="1:17" x14ac:dyDescent="0.25">
      <c r="A34" s="80"/>
      <c r="B34" s="81"/>
      <c r="C34" s="81"/>
      <c r="D34" s="81"/>
      <c r="E34" s="82"/>
      <c r="G34" s="80"/>
      <c r="H34" s="81"/>
      <c r="I34" s="81"/>
      <c r="J34" s="81"/>
      <c r="K34" s="82"/>
      <c r="M34" s="80"/>
      <c r="N34" s="81"/>
      <c r="O34" s="81"/>
      <c r="P34" s="81"/>
      <c r="Q34" s="82"/>
    </row>
    <row r="35" spans="1:17" x14ac:dyDescent="0.25">
      <c r="A35" s="84" t="s">
        <v>41</v>
      </c>
      <c r="B35" s="84" t="s">
        <v>42</v>
      </c>
      <c r="C35" s="84" t="s">
        <v>43</v>
      </c>
      <c r="D35" s="84" t="s">
        <v>44</v>
      </c>
      <c r="E35" s="84" t="s">
        <v>45</v>
      </c>
      <c r="G35" s="84" t="s">
        <v>41</v>
      </c>
      <c r="H35" s="84" t="s">
        <v>42</v>
      </c>
      <c r="I35" s="84" t="s">
        <v>43</v>
      </c>
      <c r="J35" s="84" t="s">
        <v>44</v>
      </c>
      <c r="K35" s="84" t="s">
        <v>45</v>
      </c>
      <c r="M35" s="84" t="s">
        <v>41</v>
      </c>
      <c r="N35" s="84" t="s">
        <v>42</v>
      </c>
      <c r="O35" s="84" t="s">
        <v>43</v>
      </c>
      <c r="P35" s="84" t="s">
        <v>44</v>
      </c>
      <c r="Q35" s="84" t="s">
        <v>45</v>
      </c>
    </row>
    <row r="36" spans="1:17" x14ac:dyDescent="0.25">
      <c r="A36" s="85"/>
      <c r="B36" s="118"/>
      <c r="C36" s="87"/>
      <c r="D36" s="88"/>
      <c r="E36" s="88">
        <f t="shared" ref="E36:E41" si="8">SUM(C36,D36)</f>
        <v>0</v>
      </c>
      <c r="G36" s="85"/>
      <c r="H36" s="118"/>
      <c r="I36" s="87"/>
      <c r="J36" s="88"/>
      <c r="K36" s="88">
        <f t="shared" ref="K36:K41" si="9">SUM(I36,J36)</f>
        <v>0</v>
      </c>
      <c r="M36" s="85"/>
      <c r="N36" s="118"/>
      <c r="O36" s="87"/>
      <c r="P36" s="88"/>
      <c r="Q36" s="88">
        <f t="shared" ref="Q36:Q41" si="10">SUM(O36,P36)</f>
        <v>0</v>
      </c>
    </row>
    <row r="37" spans="1:17" x14ac:dyDescent="0.25">
      <c r="A37" s="85"/>
      <c r="B37" s="118"/>
      <c r="C37" s="90"/>
      <c r="D37" s="91"/>
      <c r="E37" s="91">
        <f t="shared" si="8"/>
        <v>0</v>
      </c>
      <c r="G37" s="85"/>
      <c r="H37" s="118"/>
      <c r="I37" s="90"/>
      <c r="J37" s="91"/>
      <c r="K37" s="91">
        <f t="shared" si="9"/>
        <v>0</v>
      </c>
      <c r="M37" s="85"/>
      <c r="N37" s="118"/>
      <c r="O37" s="90"/>
      <c r="P37" s="91"/>
      <c r="Q37" s="91">
        <f t="shared" si="10"/>
        <v>0</v>
      </c>
    </row>
    <row r="38" spans="1:17" x14ac:dyDescent="0.25">
      <c r="A38" s="85"/>
      <c r="B38" s="118"/>
      <c r="C38" s="90"/>
      <c r="D38" s="91"/>
      <c r="E38" s="91">
        <f t="shared" si="8"/>
        <v>0</v>
      </c>
      <c r="G38" s="85"/>
      <c r="H38" s="118"/>
      <c r="I38" s="90"/>
      <c r="J38" s="91"/>
      <c r="K38" s="91">
        <f t="shared" si="9"/>
        <v>0</v>
      </c>
      <c r="M38" s="85"/>
      <c r="N38" s="118"/>
      <c r="O38" s="90"/>
      <c r="P38" s="91"/>
      <c r="Q38" s="91">
        <f t="shared" si="10"/>
        <v>0</v>
      </c>
    </row>
    <row r="39" spans="1:17" x14ac:dyDescent="0.25">
      <c r="A39" s="85"/>
      <c r="B39" s="118"/>
      <c r="C39" s="90"/>
      <c r="D39" s="91"/>
      <c r="E39" s="91">
        <f t="shared" si="8"/>
        <v>0</v>
      </c>
      <c r="G39" s="85"/>
      <c r="H39" s="118"/>
      <c r="I39" s="90"/>
      <c r="J39" s="91"/>
      <c r="K39" s="91">
        <f t="shared" si="9"/>
        <v>0</v>
      </c>
      <c r="M39" s="85"/>
      <c r="N39" s="118"/>
      <c r="O39" s="90"/>
      <c r="P39" s="91"/>
      <c r="Q39" s="91">
        <f t="shared" si="10"/>
        <v>0</v>
      </c>
    </row>
    <row r="40" spans="1:17" x14ac:dyDescent="0.25">
      <c r="A40" s="85"/>
      <c r="B40" s="89"/>
      <c r="C40" s="90"/>
      <c r="D40" s="91"/>
      <c r="E40" s="91">
        <f t="shared" si="8"/>
        <v>0</v>
      </c>
      <c r="G40" s="85"/>
      <c r="H40" s="89"/>
      <c r="I40" s="90"/>
      <c r="J40" s="91"/>
      <c r="K40" s="91">
        <f t="shared" si="9"/>
        <v>0</v>
      </c>
      <c r="M40" s="85"/>
      <c r="N40" s="89"/>
      <c r="O40" s="90"/>
      <c r="P40" s="91"/>
      <c r="Q40" s="91">
        <f t="shared" si="10"/>
        <v>0</v>
      </c>
    </row>
    <row r="41" spans="1:17" ht="16.5" thickBot="1" x14ac:dyDescent="0.3">
      <c r="A41" s="85"/>
      <c r="B41" s="89"/>
      <c r="C41" s="90"/>
      <c r="D41" s="91"/>
      <c r="E41" s="92">
        <f t="shared" si="8"/>
        <v>0</v>
      </c>
      <c r="G41" s="85"/>
      <c r="H41" s="89"/>
      <c r="I41" s="90"/>
      <c r="J41" s="91"/>
      <c r="K41" s="92">
        <f t="shared" si="9"/>
        <v>0</v>
      </c>
      <c r="M41" s="85"/>
      <c r="N41" s="89"/>
      <c r="O41" s="90"/>
      <c r="P41" s="91"/>
      <c r="Q41" s="92">
        <f t="shared" si="10"/>
        <v>0</v>
      </c>
    </row>
    <row r="42" spans="1:17" ht="16.5" thickBot="1" x14ac:dyDescent="0.3">
      <c r="B42" s="93" t="s">
        <v>46</v>
      </c>
      <c r="C42" s="90" t="e">
        <f>SUM(C36:C41)-SMALL(C36:C41,1)-SMALL(C36:C41,2)</f>
        <v>#NUM!</v>
      </c>
      <c r="D42" s="91" t="e">
        <f>SUM(D36:D41)-SMALL(D36:D41,1)-SMALL(D36:D41,2)</f>
        <v>#NUM!</v>
      </c>
      <c r="E42" s="94" t="e">
        <f>SUM(C42:D42)</f>
        <v>#NUM!</v>
      </c>
      <c r="H42" s="93" t="s">
        <v>46</v>
      </c>
      <c r="I42" s="90" t="e">
        <f>SUM(I36:I41)-SMALL(I36:I41,1)-SMALL(I36:I41,2)</f>
        <v>#NUM!</v>
      </c>
      <c r="J42" s="91" t="e">
        <f>SUM(J36:J41)-SMALL(J36:J41,1)-SMALL(J36:J41,2)</f>
        <v>#NUM!</v>
      </c>
      <c r="K42" s="94" t="e">
        <f>SUM(I42:J42)</f>
        <v>#NUM!</v>
      </c>
      <c r="N42" s="93" t="s">
        <v>46</v>
      </c>
      <c r="O42" s="90" t="e">
        <f>SUM(O36:O41)-SMALL(O36:O41,1)-SMALL(O36:O41,2)</f>
        <v>#NUM!</v>
      </c>
      <c r="P42" s="91" t="e">
        <f>SUM(P36:P41)-SMALL(P36:P41,1)-SMALL(P36:P41,2)</f>
        <v>#NUM!</v>
      </c>
      <c r="Q42" s="94" t="e">
        <f>SUM(O42:P42)</f>
        <v>#NUM!</v>
      </c>
    </row>
    <row r="43" spans="1:17" x14ac:dyDescent="0.25">
      <c r="B43" s="95" t="s">
        <v>47</v>
      </c>
      <c r="H43" s="95" t="s">
        <v>47</v>
      </c>
      <c r="N43" s="95" t="s">
        <v>47</v>
      </c>
    </row>
    <row r="45" spans="1:17" x14ac:dyDescent="0.25">
      <c r="A45" s="80"/>
      <c r="B45" s="81"/>
      <c r="C45" s="81"/>
      <c r="D45" s="81"/>
      <c r="E45" s="82"/>
      <c r="G45" s="80"/>
      <c r="H45" s="81"/>
      <c r="I45" s="81"/>
      <c r="J45" s="81"/>
      <c r="K45" s="82"/>
      <c r="M45" s="80"/>
      <c r="N45" s="81"/>
      <c r="O45" s="81"/>
      <c r="P45" s="81"/>
      <c r="Q45" s="82"/>
    </row>
    <row r="46" spans="1:17" x14ac:dyDescent="0.25">
      <c r="A46" s="84" t="s">
        <v>41</v>
      </c>
      <c r="B46" s="84" t="s">
        <v>42</v>
      </c>
      <c r="C46" s="84" t="s">
        <v>43</v>
      </c>
      <c r="D46" s="84" t="s">
        <v>44</v>
      </c>
      <c r="E46" s="84" t="s">
        <v>45</v>
      </c>
      <c r="G46" s="84" t="s">
        <v>41</v>
      </c>
      <c r="H46" s="84" t="s">
        <v>42</v>
      </c>
      <c r="I46" s="84" t="s">
        <v>43</v>
      </c>
      <c r="J46" s="84" t="s">
        <v>44</v>
      </c>
      <c r="K46" s="84" t="s">
        <v>45</v>
      </c>
      <c r="M46" s="84" t="s">
        <v>41</v>
      </c>
      <c r="N46" s="84" t="s">
        <v>42</v>
      </c>
      <c r="O46" s="84" t="s">
        <v>43</v>
      </c>
      <c r="P46" s="84" t="s">
        <v>44</v>
      </c>
      <c r="Q46" s="84" t="s">
        <v>45</v>
      </c>
    </row>
    <row r="47" spans="1:17" x14ac:dyDescent="0.25">
      <c r="A47" s="85"/>
      <c r="B47" s="118"/>
      <c r="C47" s="87"/>
      <c r="D47" s="88"/>
      <c r="E47" s="88">
        <f t="shared" ref="E47:E52" si="11">SUM(C47,D47)</f>
        <v>0</v>
      </c>
      <c r="G47" s="85"/>
      <c r="H47" s="118"/>
      <c r="I47" s="87"/>
      <c r="J47" s="88"/>
      <c r="K47" s="88">
        <f t="shared" ref="K47:K52" si="12">SUM(I47,J47)</f>
        <v>0</v>
      </c>
      <c r="M47" s="85"/>
      <c r="N47" s="118"/>
      <c r="O47" s="87"/>
      <c r="P47" s="88"/>
      <c r="Q47" s="88">
        <f t="shared" ref="Q47:Q52" si="13">SUM(O47,P47)</f>
        <v>0</v>
      </c>
    </row>
    <row r="48" spans="1:17" x14ac:dyDescent="0.25">
      <c r="A48" s="85"/>
      <c r="B48" s="118"/>
      <c r="C48" s="90"/>
      <c r="D48" s="91"/>
      <c r="E48" s="91">
        <f t="shared" si="11"/>
        <v>0</v>
      </c>
      <c r="G48" s="85"/>
      <c r="H48" s="118"/>
      <c r="I48" s="90"/>
      <c r="J48" s="91"/>
      <c r="K48" s="91">
        <f t="shared" si="12"/>
        <v>0</v>
      </c>
      <c r="M48" s="85"/>
      <c r="N48" s="118"/>
      <c r="O48" s="90"/>
      <c r="P48" s="91"/>
      <c r="Q48" s="91">
        <f t="shared" si="13"/>
        <v>0</v>
      </c>
    </row>
    <row r="49" spans="1:17" x14ac:dyDescent="0.25">
      <c r="A49" s="85"/>
      <c r="B49" s="118"/>
      <c r="C49" s="90"/>
      <c r="D49" s="91"/>
      <c r="E49" s="91">
        <f t="shared" si="11"/>
        <v>0</v>
      </c>
      <c r="G49" s="85"/>
      <c r="H49" s="118"/>
      <c r="I49" s="90"/>
      <c r="J49" s="91"/>
      <c r="K49" s="91">
        <f t="shared" si="12"/>
        <v>0</v>
      </c>
      <c r="M49" s="85"/>
      <c r="N49" s="118"/>
      <c r="O49" s="90"/>
      <c r="P49" s="91"/>
      <c r="Q49" s="91">
        <f t="shared" si="13"/>
        <v>0</v>
      </c>
    </row>
    <row r="50" spans="1:17" x14ac:dyDescent="0.25">
      <c r="A50" s="85"/>
      <c r="B50" s="118"/>
      <c r="C50" s="90"/>
      <c r="D50" s="91"/>
      <c r="E50" s="91">
        <f t="shared" si="11"/>
        <v>0</v>
      </c>
      <c r="G50" s="85"/>
      <c r="H50" s="118"/>
      <c r="I50" s="90"/>
      <c r="J50" s="91"/>
      <c r="K50" s="91">
        <f t="shared" si="12"/>
        <v>0</v>
      </c>
      <c r="M50" s="85"/>
      <c r="N50" s="118"/>
      <c r="O50" s="90"/>
      <c r="P50" s="91"/>
      <c r="Q50" s="91">
        <f t="shared" si="13"/>
        <v>0</v>
      </c>
    </row>
    <row r="51" spans="1:17" x14ac:dyDescent="0.25">
      <c r="A51" s="85"/>
      <c r="B51" s="89"/>
      <c r="C51" s="90"/>
      <c r="D51" s="91"/>
      <c r="E51" s="91">
        <f t="shared" si="11"/>
        <v>0</v>
      </c>
      <c r="G51" s="85"/>
      <c r="H51" s="89"/>
      <c r="I51" s="90"/>
      <c r="J51" s="91"/>
      <c r="K51" s="91">
        <f t="shared" si="12"/>
        <v>0</v>
      </c>
      <c r="M51" s="85"/>
      <c r="N51" s="89"/>
      <c r="O51" s="90"/>
      <c r="P51" s="91"/>
      <c r="Q51" s="91">
        <f t="shared" si="13"/>
        <v>0</v>
      </c>
    </row>
    <row r="52" spans="1:17" ht="16.5" thickBot="1" x14ac:dyDescent="0.3">
      <c r="A52" s="85"/>
      <c r="B52" s="89"/>
      <c r="C52" s="90"/>
      <c r="D52" s="91"/>
      <c r="E52" s="92">
        <f t="shared" si="11"/>
        <v>0</v>
      </c>
      <c r="G52" s="85"/>
      <c r="H52" s="89"/>
      <c r="I52" s="90"/>
      <c r="J52" s="91"/>
      <c r="K52" s="92">
        <f t="shared" si="12"/>
        <v>0</v>
      </c>
      <c r="M52" s="85"/>
      <c r="N52" s="89"/>
      <c r="O52" s="90"/>
      <c r="P52" s="91"/>
      <c r="Q52" s="92">
        <f t="shared" si="13"/>
        <v>0</v>
      </c>
    </row>
    <row r="53" spans="1:17" ht="16.5" thickBot="1" x14ac:dyDescent="0.3">
      <c r="B53" s="93" t="s">
        <v>46</v>
      </c>
      <c r="C53" s="90" t="e">
        <f>SUM(C47:C52)-SMALL(C47:C52,1)-SMALL(C47:C52,2)</f>
        <v>#NUM!</v>
      </c>
      <c r="D53" s="91" t="e">
        <f>SUM(D47:D52)-SMALL(D47:D52,1)-SMALL(D47:D52,2)</f>
        <v>#NUM!</v>
      </c>
      <c r="E53" s="94" t="e">
        <f>SUM(C53:D53)</f>
        <v>#NUM!</v>
      </c>
      <c r="H53" s="93" t="s">
        <v>46</v>
      </c>
      <c r="I53" s="90" t="e">
        <f>SUM(I47:I52)-SMALL(I47:I52,1)-SMALL(I47:I52,2)</f>
        <v>#NUM!</v>
      </c>
      <c r="J53" s="91" t="e">
        <f>SUM(J47:J52)-SMALL(J47:J52,1)-SMALL(J47:J52,2)</f>
        <v>#NUM!</v>
      </c>
      <c r="K53" s="94" t="e">
        <f>SUM(I53:J53)</f>
        <v>#NUM!</v>
      </c>
      <c r="N53" s="93" t="s">
        <v>46</v>
      </c>
      <c r="O53" s="90" t="e">
        <f>SUM(O47:O52)-SMALL(O47:O52,1)-SMALL(O47:O52,2)</f>
        <v>#NUM!</v>
      </c>
      <c r="P53" s="91" t="e">
        <f>SUM(P47:P52)-SMALL(P47:P52,1)-SMALL(P47:P52,2)</f>
        <v>#NUM!</v>
      </c>
      <c r="Q53" s="94" t="e">
        <f>SUM(O53:P53)</f>
        <v>#NUM!</v>
      </c>
    </row>
    <row r="54" spans="1:17" x14ac:dyDescent="0.25">
      <c r="B54" s="95" t="s">
        <v>47</v>
      </c>
      <c r="H54" s="95" t="s">
        <v>47</v>
      </c>
      <c r="N54" s="95" t="s">
        <v>47</v>
      </c>
    </row>
    <row r="56" spans="1:17" x14ac:dyDescent="0.25">
      <c r="A56" s="80"/>
      <c r="B56" s="81"/>
      <c r="C56" s="81"/>
      <c r="D56" s="81"/>
      <c r="E56" s="82"/>
      <c r="G56" s="80"/>
      <c r="H56" s="81"/>
      <c r="I56" s="81"/>
      <c r="J56" s="81"/>
      <c r="K56" s="82"/>
      <c r="M56" s="80"/>
      <c r="N56" s="81"/>
      <c r="O56" s="81"/>
      <c r="P56" s="81"/>
      <c r="Q56" s="82"/>
    </row>
    <row r="57" spans="1:17" x14ac:dyDescent="0.25">
      <c r="A57" s="84" t="s">
        <v>41</v>
      </c>
      <c r="B57" s="84" t="s">
        <v>42</v>
      </c>
      <c r="C57" s="84" t="s">
        <v>43</v>
      </c>
      <c r="D57" s="84" t="s">
        <v>44</v>
      </c>
      <c r="E57" s="84" t="s">
        <v>45</v>
      </c>
      <c r="G57" s="84" t="s">
        <v>41</v>
      </c>
      <c r="H57" s="84" t="s">
        <v>42</v>
      </c>
      <c r="I57" s="84" t="s">
        <v>43</v>
      </c>
      <c r="J57" s="84" t="s">
        <v>44</v>
      </c>
      <c r="K57" s="84" t="s">
        <v>45</v>
      </c>
      <c r="M57" s="84" t="s">
        <v>41</v>
      </c>
      <c r="N57" s="84" t="s">
        <v>42</v>
      </c>
      <c r="O57" s="84" t="s">
        <v>43</v>
      </c>
      <c r="P57" s="84" t="s">
        <v>44</v>
      </c>
      <c r="Q57" s="84" t="s">
        <v>45</v>
      </c>
    </row>
    <row r="58" spans="1:17" x14ac:dyDescent="0.25">
      <c r="A58" s="85"/>
      <c r="B58" s="118"/>
      <c r="C58" s="87"/>
      <c r="D58" s="88"/>
      <c r="E58" s="88">
        <f t="shared" ref="E58:E63" si="14">SUM(C58,D58)</f>
        <v>0</v>
      </c>
      <c r="G58" s="85"/>
      <c r="H58" s="118"/>
      <c r="I58" s="87"/>
      <c r="J58" s="88"/>
      <c r="K58" s="88">
        <f t="shared" ref="K58:K63" si="15">SUM(I58,J58)</f>
        <v>0</v>
      </c>
      <c r="M58" s="85"/>
      <c r="N58" s="118"/>
      <c r="O58" s="87"/>
      <c r="P58" s="88"/>
      <c r="Q58" s="88">
        <f t="shared" ref="Q58:Q63" si="16">SUM(O58,P58)</f>
        <v>0</v>
      </c>
    </row>
    <row r="59" spans="1:17" x14ac:dyDescent="0.25">
      <c r="A59" s="85"/>
      <c r="B59" s="118"/>
      <c r="C59" s="90"/>
      <c r="D59" s="91"/>
      <c r="E59" s="91">
        <f t="shared" si="14"/>
        <v>0</v>
      </c>
      <c r="G59" s="85"/>
      <c r="H59" s="118"/>
      <c r="I59" s="90"/>
      <c r="J59" s="91"/>
      <c r="K59" s="91">
        <f t="shared" si="15"/>
        <v>0</v>
      </c>
      <c r="M59" s="85"/>
      <c r="N59" s="118"/>
      <c r="O59" s="90"/>
      <c r="P59" s="91"/>
      <c r="Q59" s="91">
        <f t="shared" si="16"/>
        <v>0</v>
      </c>
    </row>
    <row r="60" spans="1:17" x14ac:dyDescent="0.25">
      <c r="A60" s="85"/>
      <c r="B60" s="118"/>
      <c r="C60" s="90"/>
      <c r="D60" s="91"/>
      <c r="E60" s="91">
        <f t="shared" si="14"/>
        <v>0</v>
      </c>
      <c r="G60" s="85"/>
      <c r="H60" s="118"/>
      <c r="I60" s="90"/>
      <c r="J60" s="91"/>
      <c r="K60" s="91">
        <f t="shared" si="15"/>
        <v>0</v>
      </c>
      <c r="M60" s="85"/>
      <c r="N60" s="118"/>
      <c r="O60" s="90"/>
      <c r="P60" s="91"/>
      <c r="Q60" s="91">
        <f t="shared" si="16"/>
        <v>0</v>
      </c>
    </row>
    <row r="61" spans="1:17" x14ac:dyDescent="0.25">
      <c r="A61" s="85"/>
      <c r="B61" s="118"/>
      <c r="C61" s="90"/>
      <c r="D61" s="91"/>
      <c r="E61" s="91">
        <f t="shared" si="14"/>
        <v>0</v>
      </c>
      <c r="G61" s="85"/>
      <c r="H61" s="118"/>
      <c r="I61" s="90"/>
      <c r="J61" s="91"/>
      <c r="K61" s="91">
        <f t="shared" si="15"/>
        <v>0</v>
      </c>
      <c r="M61" s="85"/>
      <c r="N61" s="118"/>
      <c r="O61" s="90"/>
      <c r="P61" s="91"/>
      <c r="Q61" s="91">
        <f t="shared" si="16"/>
        <v>0</v>
      </c>
    </row>
    <row r="62" spans="1:17" x14ac:dyDescent="0.25">
      <c r="A62" s="85"/>
      <c r="B62" s="89"/>
      <c r="C62" s="90"/>
      <c r="D62" s="91"/>
      <c r="E62" s="91">
        <f t="shared" si="14"/>
        <v>0</v>
      </c>
      <c r="G62" s="85"/>
      <c r="H62" s="89"/>
      <c r="I62" s="90"/>
      <c r="J62" s="91"/>
      <c r="K62" s="91">
        <f t="shared" si="15"/>
        <v>0</v>
      </c>
      <c r="M62" s="85"/>
      <c r="N62" s="89"/>
      <c r="O62" s="90"/>
      <c r="P62" s="91"/>
      <c r="Q62" s="91">
        <f t="shared" si="16"/>
        <v>0</v>
      </c>
    </row>
    <row r="63" spans="1:17" ht="16.5" thickBot="1" x14ac:dyDescent="0.3">
      <c r="A63" s="85"/>
      <c r="B63" s="89"/>
      <c r="C63" s="90"/>
      <c r="D63" s="91"/>
      <c r="E63" s="92">
        <f t="shared" si="14"/>
        <v>0</v>
      </c>
      <c r="G63" s="85"/>
      <c r="H63" s="89"/>
      <c r="I63" s="90"/>
      <c r="J63" s="91"/>
      <c r="K63" s="92">
        <f t="shared" si="15"/>
        <v>0</v>
      </c>
      <c r="M63" s="85"/>
      <c r="N63" s="89"/>
      <c r="O63" s="90"/>
      <c r="P63" s="91"/>
      <c r="Q63" s="92">
        <f t="shared" si="16"/>
        <v>0</v>
      </c>
    </row>
    <row r="64" spans="1:17" ht="16.5" thickBot="1" x14ac:dyDescent="0.3">
      <c r="B64" s="93" t="s">
        <v>46</v>
      </c>
      <c r="C64" s="90" t="e">
        <f>SUM(C58:C63)-SMALL(C58:C63,1)-SMALL(C58:C63,2)</f>
        <v>#NUM!</v>
      </c>
      <c r="D64" s="91" t="e">
        <f>SUM(D58:D63)-SMALL(D58:D63,1)-SMALL(D58:D63,2)</f>
        <v>#NUM!</v>
      </c>
      <c r="E64" s="94" t="e">
        <f>SUM(C64:D64)</f>
        <v>#NUM!</v>
      </c>
      <c r="H64" s="93" t="s">
        <v>46</v>
      </c>
      <c r="I64" s="90" t="e">
        <f>SUM(I58:I63)-SMALL(I58:I63,1)-SMALL(I58:I63,2)</f>
        <v>#NUM!</v>
      </c>
      <c r="J64" s="91" t="e">
        <f>SUM(J58:J63)-SMALL(J58:J63,1)-SMALL(J58:J63,2)</f>
        <v>#NUM!</v>
      </c>
      <c r="K64" s="94" t="e">
        <f>SUM(I64:J64)</f>
        <v>#NUM!</v>
      </c>
      <c r="N64" s="93" t="s">
        <v>46</v>
      </c>
      <c r="O64" s="90" t="e">
        <f>SUM(O58:O63)-SMALL(O58:O63,1)-SMALL(O58:O63,2)</f>
        <v>#NUM!</v>
      </c>
      <c r="P64" s="91" t="e">
        <f>SUM(P58:P63)-SMALL(P58:P63,1)-SMALL(P58:P63,2)</f>
        <v>#NUM!</v>
      </c>
      <c r="Q64" s="94" t="e">
        <f>SUM(O64:P64)</f>
        <v>#NUM!</v>
      </c>
    </row>
    <row r="65" spans="2:14" x14ac:dyDescent="0.25">
      <c r="B65" s="95" t="s">
        <v>47</v>
      </c>
      <c r="H65" s="95" t="s">
        <v>47</v>
      </c>
      <c r="N65" s="95" t="s">
        <v>47</v>
      </c>
    </row>
  </sheetData>
  <conditionalFormatting sqref="P2:P4">
    <cfRule type="cellIs" dxfId="175" priority="28" operator="equal">
      <formula>3</formula>
    </cfRule>
    <cfRule type="cellIs" dxfId="174" priority="29" operator="equal">
      <formula>2</formula>
    </cfRule>
    <cfRule type="cellIs" dxfId="173" priority="30" operator="equal">
      <formula>1</formula>
    </cfRule>
  </conditionalFormatting>
  <conditionalFormatting sqref="P5">
    <cfRule type="cellIs" dxfId="172" priority="25" operator="equal">
      <formula>3</formula>
    </cfRule>
    <cfRule type="cellIs" dxfId="171" priority="26" operator="equal">
      <formula>2</formula>
    </cfRule>
    <cfRule type="cellIs" dxfId="170" priority="27" operator="equal">
      <formula>1</formula>
    </cfRule>
  </conditionalFormatting>
  <conditionalFormatting sqref="P6">
    <cfRule type="cellIs" dxfId="169" priority="22" operator="equal">
      <formula>3</formula>
    </cfRule>
    <cfRule type="cellIs" dxfId="168" priority="23" operator="equal">
      <formula>2</formula>
    </cfRule>
    <cfRule type="cellIs" dxfId="167" priority="24" operator="equal">
      <formula>1</formula>
    </cfRule>
  </conditionalFormatting>
  <conditionalFormatting sqref="P7:P9">
    <cfRule type="cellIs" dxfId="166" priority="19" operator="equal">
      <formula>3</formula>
    </cfRule>
    <cfRule type="cellIs" dxfId="165" priority="20" operator="equal">
      <formula>2</formula>
    </cfRule>
    <cfRule type="cellIs" dxfId="164" priority="21" operator="equal">
      <formula>1</formula>
    </cfRule>
  </conditionalFormatting>
  <conditionalFormatting sqref="P10">
    <cfRule type="cellIs" dxfId="163" priority="16" operator="equal">
      <formula>3</formula>
    </cfRule>
    <cfRule type="cellIs" dxfId="162" priority="17" operator="equal">
      <formula>2</formula>
    </cfRule>
    <cfRule type="cellIs" dxfId="161" priority="18" operator="equal">
      <formula>1</formula>
    </cfRule>
  </conditionalFormatting>
  <conditionalFormatting sqref="P11">
    <cfRule type="cellIs" dxfId="160" priority="13" operator="equal">
      <formula>3</formula>
    </cfRule>
    <cfRule type="cellIs" dxfId="159" priority="14" operator="equal">
      <formula>2</formula>
    </cfRule>
    <cfRule type="cellIs" dxfId="158" priority="15" operator="equal">
      <formula>1</formula>
    </cfRule>
  </conditionalFormatting>
  <conditionalFormatting sqref="P12:P14">
    <cfRule type="cellIs" dxfId="157" priority="10" operator="equal">
      <formula>3</formula>
    </cfRule>
    <cfRule type="cellIs" dxfId="156" priority="11" operator="equal">
      <formula>2</formula>
    </cfRule>
    <cfRule type="cellIs" dxfId="155" priority="12" operator="equal">
      <formula>1</formula>
    </cfRule>
  </conditionalFormatting>
  <conditionalFormatting sqref="P15">
    <cfRule type="cellIs" dxfId="154" priority="7" operator="equal">
      <formula>3</formula>
    </cfRule>
    <cfRule type="cellIs" dxfId="153" priority="8" operator="equal">
      <formula>2</formula>
    </cfRule>
    <cfRule type="cellIs" dxfId="152" priority="9" operator="equal">
      <formula>1</formula>
    </cfRule>
  </conditionalFormatting>
  <conditionalFormatting sqref="P16">
    <cfRule type="cellIs" dxfId="151" priority="4" operator="equal">
      <formula>3</formula>
    </cfRule>
    <cfRule type="cellIs" dxfId="150" priority="5" operator="equal">
      <formula>2</formula>
    </cfRule>
    <cfRule type="cellIs" dxfId="149" priority="6" operator="equal">
      <formula>1</formula>
    </cfRule>
  </conditionalFormatting>
  <conditionalFormatting sqref="P17">
    <cfRule type="cellIs" dxfId="148" priority="1" operator="equal">
      <formula>3</formula>
    </cfRule>
    <cfRule type="cellIs" dxfId="147" priority="2" operator="equal">
      <formula>2</formula>
    </cfRule>
    <cfRule type="cellIs" dxfId="146" priority="3" operator="equal">
      <formula>1</formula>
    </cfRule>
  </conditionalFormatting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P3" sqref="P3"/>
    </sheetView>
  </sheetViews>
  <sheetFormatPr defaultRowHeight="15.75" x14ac:dyDescent="0.25"/>
  <cols>
    <col min="1" max="1" width="5.625" customWidth="1"/>
    <col min="2" max="2" width="16.625" customWidth="1"/>
    <col min="7" max="7" width="5.625" customWidth="1"/>
    <col min="8" max="8" width="16.625" customWidth="1"/>
    <col min="13" max="13" width="5.625" customWidth="1"/>
    <col min="14" max="14" width="16.625" customWidth="1"/>
  </cols>
  <sheetData>
    <row r="1" spans="1:17" x14ac:dyDescent="0.25">
      <c r="A1" s="80" t="s">
        <v>308</v>
      </c>
      <c r="B1" s="81"/>
      <c r="C1" s="81"/>
      <c r="D1" s="81"/>
      <c r="E1" s="82"/>
      <c r="F1" s="83"/>
      <c r="G1" s="80" t="s">
        <v>316</v>
      </c>
      <c r="H1" s="81"/>
      <c r="I1" s="81"/>
      <c r="J1" s="81"/>
      <c r="K1" s="82"/>
      <c r="L1" s="83"/>
      <c r="M1" s="106"/>
      <c r="N1" s="97" t="s">
        <v>48</v>
      </c>
      <c r="O1" s="98" t="s">
        <v>45</v>
      </c>
      <c r="P1" s="99" t="s">
        <v>49</v>
      </c>
      <c r="Q1" s="106"/>
    </row>
    <row r="2" spans="1:17" x14ac:dyDescent="0.25">
      <c r="A2" s="84" t="s">
        <v>41</v>
      </c>
      <c r="B2" s="84" t="s">
        <v>42</v>
      </c>
      <c r="C2" s="84" t="s">
        <v>43</v>
      </c>
      <c r="D2" s="84" t="s">
        <v>44</v>
      </c>
      <c r="E2" s="84" t="s">
        <v>45</v>
      </c>
      <c r="G2" s="84" t="s">
        <v>41</v>
      </c>
      <c r="H2" s="84" t="s">
        <v>42</v>
      </c>
      <c r="I2" s="84" t="s">
        <v>43</v>
      </c>
      <c r="J2" s="84" t="s">
        <v>44</v>
      </c>
      <c r="K2" s="84" t="s">
        <v>45</v>
      </c>
      <c r="M2" s="107"/>
      <c r="N2" s="100" t="s">
        <v>383</v>
      </c>
      <c r="O2" s="101">
        <f>E9</f>
        <v>75.5</v>
      </c>
      <c r="P2" s="102">
        <f t="shared" ref="P2:P17" si="0">SUMPRODUCT((O$2:O$4&gt;O2)/COUNTIF(O$2:O$4,O$2:O$4&amp;""))+1</f>
        <v>1</v>
      </c>
      <c r="Q2" s="107"/>
    </row>
    <row r="3" spans="1:17" x14ac:dyDescent="0.25">
      <c r="A3" s="85" t="s">
        <v>1013</v>
      </c>
      <c r="B3" s="112" t="s">
        <v>321</v>
      </c>
      <c r="C3" s="87">
        <v>8.8000000000000007</v>
      </c>
      <c r="D3" s="88">
        <v>8.75</v>
      </c>
      <c r="E3" s="88">
        <f t="shared" ref="E3:E8" si="1">SUM(C3,D3)</f>
        <v>17.55</v>
      </c>
      <c r="G3" s="85" t="s">
        <v>1019</v>
      </c>
      <c r="H3" s="118" t="s">
        <v>324</v>
      </c>
      <c r="I3" s="87">
        <v>7.9</v>
      </c>
      <c r="J3" s="88">
        <v>8.5</v>
      </c>
      <c r="K3" s="88">
        <f t="shared" ref="K3:K8" si="2">SUM(I3,J3)</f>
        <v>16.399999999999999</v>
      </c>
      <c r="M3" s="108"/>
      <c r="N3" s="100" t="s">
        <v>384</v>
      </c>
      <c r="O3" s="103">
        <f>K9</f>
        <v>67.599999999999994</v>
      </c>
      <c r="P3" s="102">
        <f t="shared" si="0"/>
        <v>3</v>
      </c>
      <c r="Q3" s="109"/>
    </row>
    <row r="4" spans="1:17" x14ac:dyDescent="0.25">
      <c r="A4" s="85" t="s">
        <v>1014</v>
      </c>
      <c r="B4" s="112" t="s">
        <v>315</v>
      </c>
      <c r="C4" s="90">
        <v>9</v>
      </c>
      <c r="D4" s="91">
        <v>9.35</v>
      </c>
      <c r="E4" s="91">
        <f t="shared" si="1"/>
        <v>18.350000000000001</v>
      </c>
      <c r="G4" s="85" t="s">
        <v>1020</v>
      </c>
      <c r="H4" s="118" t="s">
        <v>318</v>
      </c>
      <c r="I4" s="90">
        <v>0</v>
      </c>
      <c r="J4" s="91">
        <v>0</v>
      </c>
      <c r="K4" s="91">
        <f t="shared" si="2"/>
        <v>0</v>
      </c>
      <c r="M4" s="108"/>
      <c r="N4" s="100" t="s">
        <v>330</v>
      </c>
      <c r="O4" s="104">
        <f>E20</f>
        <v>70.149999999999991</v>
      </c>
      <c r="P4" s="102">
        <f t="shared" si="0"/>
        <v>2</v>
      </c>
      <c r="Q4" s="109"/>
    </row>
    <row r="5" spans="1:17" x14ac:dyDescent="0.25">
      <c r="A5" s="85" t="s">
        <v>1015</v>
      </c>
      <c r="B5" s="112" t="s">
        <v>314</v>
      </c>
      <c r="C5" s="90">
        <v>8.6999999999999993</v>
      </c>
      <c r="D5" s="91">
        <v>9.1999999999999993</v>
      </c>
      <c r="E5" s="91">
        <f t="shared" si="1"/>
        <v>17.899999999999999</v>
      </c>
      <c r="G5" s="85" t="s">
        <v>1021</v>
      </c>
      <c r="H5" s="118" t="s">
        <v>317</v>
      </c>
      <c r="I5" s="90">
        <v>8.8000000000000007</v>
      </c>
      <c r="J5" s="91">
        <v>8.65</v>
      </c>
      <c r="K5" s="91">
        <f t="shared" si="2"/>
        <v>17.450000000000003</v>
      </c>
      <c r="M5" s="108"/>
      <c r="N5" s="100"/>
      <c r="O5" s="103" t="e">
        <f>K20</f>
        <v>#NUM!</v>
      </c>
      <c r="P5" s="102" t="e">
        <f t="shared" si="0"/>
        <v>#NUM!</v>
      </c>
      <c r="Q5" s="109"/>
    </row>
    <row r="6" spans="1:17" x14ac:dyDescent="0.25">
      <c r="A6" s="85" t="s">
        <v>1016</v>
      </c>
      <c r="B6" s="112" t="s">
        <v>313</v>
      </c>
      <c r="C6" s="90">
        <v>9.6999999999999993</v>
      </c>
      <c r="D6" s="91">
        <v>8.9499999999999993</v>
      </c>
      <c r="E6" s="91">
        <f t="shared" si="1"/>
        <v>18.649999999999999</v>
      </c>
      <c r="G6" s="85" t="s">
        <v>1022</v>
      </c>
      <c r="H6" s="118" t="s">
        <v>319</v>
      </c>
      <c r="I6" s="90">
        <v>8.1999999999999993</v>
      </c>
      <c r="J6" s="91">
        <v>8.6999999999999993</v>
      </c>
      <c r="K6" s="91">
        <f t="shared" si="2"/>
        <v>16.899999999999999</v>
      </c>
      <c r="M6" s="108"/>
      <c r="N6" s="100"/>
      <c r="O6" s="104" t="e">
        <f>E31</f>
        <v>#NUM!</v>
      </c>
      <c r="P6" s="102" t="e">
        <f t="shared" si="0"/>
        <v>#NUM!</v>
      </c>
      <c r="Q6" s="109"/>
    </row>
    <row r="7" spans="1:17" x14ac:dyDescent="0.25">
      <c r="A7" s="85" t="s">
        <v>1017</v>
      </c>
      <c r="B7" s="112" t="s">
        <v>312</v>
      </c>
      <c r="C7" s="90">
        <v>10</v>
      </c>
      <c r="D7" s="91">
        <v>9.5</v>
      </c>
      <c r="E7" s="91">
        <f t="shared" si="1"/>
        <v>19.5</v>
      </c>
      <c r="G7" s="85" t="s">
        <v>1023</v>
      </c>
      <c r="H7" s="118" t="s">
        <v>320</v>
      </c>
      <c r="I7" s="90">
        <v>8.3000000000000007</v>
      </c>
      <c r="J7" s="91">
        <v>8.5500000000000007</v>
      </c>
      <c r="K7" s="91">
        <f t="shared" si="2"/>
        <v>16.850000000000001</v>
      </c>
      <c r="M7" s="108"/>
      <c r="N7" s="100"/>
      <c r="O7" s="101" t="e">
        <f>K31</f>
        <v>#NUM!</v>
      </c>
      <c r="P7" s="102" t="e">
        <f t="shared" si="0"/>
        <v>#NUM!</v>
      </c>
      <c r="Q7" s="109"/>
    </row>
    <row r="8" spans="1:17" ht="16.5" thickBot="1" x14ac:dyDescent="0.3">
      <c r="A8" s="85" t="s">
        <v>1018</v>
      </c>
      <c r="B8" s="112" t="s">
        <v>311</v>
      </c>
      <c r="C8" s="90">
        <v>9.8000000000000007</v>
      </c>
      <c r="D8" s="91">
        <v>8.75</v>
      </c>
      <c r="E8" s="92">
        <f t="shared" si="1"/>
        <v>18.55</v>
      </c>
      <c r="F8" s="83"/>
      <c r="G8" s="85" t="s">
        <v>1024</v>
      </c>
      <c r="H8" s="118"/>
      <c r="I8" s="90">
        <v>0</v>
      </c>
      <c r="J8" s="91">
        <v>0</v>
      </c>
      <c r="K8" s="92">
        <f t="shared" si="2"/>
        <v>0</v>
      </c>
      <c r="L8" s="83"/>
      <c r="M8" s="108"/>
      <c r="N8" s="100"/>
      <c r="O8" s="103" t="e">
        <f>Q31</f>
        <v>#NUM!</v>
      </c>
      <c r="P8" s="102" t="e">
        <f t="shared" si="0"/>
        <v>#NUM!</v>
      </c>
      <c r="Q8" s="109"/>
    </row>
    <row r="9" spans="1:17" ht="16.5" thickBot="1" x14ac:dyDescent="0.3">
      <c r="B9" s="93" t="s">
        <v>46</v>
      </c>
      <c r="C9" s="90">
        <f>SUM(C3:C8)-SMALL(C3:C8,1)-SMALL(C3:C8,2)</f>
        <v>38.5</v>
      </c>
      <c r="D9" s="91">
        <f>SUM(D3:D8)-SMALL(D3:D8,1)-SMALL(D3:D8,2)</f>
        <v>37</v>
      </c>
      <c r="E9" s="94">
        <f>SUM(C9:D9)</f>
        <v>75.5</v>
      </c>
      <c r="F9" s="83"/>
      <c r="H9" s="93" t="s">
        <v>46</v>
      </c>
      <c r="I9" s="90">
        <f>SUM(I3:I8)-SMALL(I3:I8,1)-SMALL(I3:I8,2)</f>
        <v>33.200000000000003</v>
      </c>
      <c r="J9" s="91">
        <f>SUM(J3:J8)-SMALL(J3:J8,1)-SMALL(J3:J8,2)</f>
        <v>34.4</v>
      </c>
      <c r="K9" s="94">
        <f>SUM(I9:J9)</f>
        <v>67.599999999999994</v>
      </c>
      <c r="L9" s="83"/>
      <c r="M9" s="105"/>
      <c r="N9" s="100"/>
      <c r="O9" s="104" t="e">
        <f>E42</f>
        <v>#NUM!</v>
      </c>
      <c r="P9" s="102" t="e">
        <f t="shared" si="0"/>
        <v>#NUM!</v>
      </c>
      <c r="Q9" s="110"/>
    </row>
    <row r="10" spans="1:17" x14ac:dyDescent="0.25">
      <c r="B10" s="95" t="s">
        <v>47</v>
      </c>
      <c r="D10" s="93"/>
      <c r="E10" s="96"/>
      <c r="H10" s="95" t="s">
        <v>47</v>
      </c>
      <c r="J10" s="93"/>
      <c r="K10" s="96"/>
      <c r="M10" s="105"/>
      <c r="N10" s="100"/>
      <c r="O10" s="103" t="e">
        <f>K42</f>
        <v>#NUM!</v>
      </c>
      <c r="P10" s="102" t="e">
        <f t="shared" si="0"/>
        <v>#NUM!</v>
      </c>
      <c r="Q10" s="111"/>
    </row>
    <row r="11" spans="1:17" x14ac:dyDescent="0.25">
      <c r="N11" s="100"/>
      <c r="O11" s="104" t="e">
        <f>Q42</f>
        <v>#NUM!</v>
      </c>
      <c r="P11" s="102" t="e">
        <f t="shared" si="0"/>
        <v>#NUM!</v>
      </c>
    </row>
    <row r="12" spans="1:17" x14ac:dyDescent="0.25">
      <c r="A12" s="80" t="s">
        <v>330</v>
      </c>
      <c r="B12" s="81"/>
      <c r="C12" s="81"/>
      <c r="D12" s="81"/>
      <c r="E12" s="82"/>
      <c r="G12" s="80"/>
      <c r="H12" s="81"/>
      <c r="I12" s="81"/>
      <c r="J12" s="81"/>
      <c r="K12" s="82"/>
      <c r="N12" s="100"/>
      <c r="O12" s="101" t="e">
        <f>E53</f>
        <v>#NUM!</v>
      </c>
      <c r="P12" s="102" t="e">
        <f t="shared" si="0"/>
        <v>#NUM!</v>
      </c>
    </row>
    <row r="13" spans="1:17" x14ac:dyDescent="0.25">
      <c r="A13" s="84" t="s">
        <v>41</v>
      </c>
      <c r="B13" s="84" t="s">
        <v>42</v>
      </c>
      <c r="C13" s="84" t="s">
        <v>43</v>
      </c>
      <c r="D13" s="84" t="s">
        <v>44</v>
      </c>
      <c r="E13" s="84" t="s">
        <v>45</v>
      </c>
      <c r="G13" s="84" t="s">
        <v>41</v>
      </c>
      <c r="H13" s="84" t="s">
        <v>42</v>
      </c>
      <c r="I13" s="84" t="s">
        <v>43</v>
      </c>
      <c r="J13" s="84" t="s">
        <v>44</v>
      </c>
      <c r="K13" s="84" t="s">
        <v>45</v>
      </c>
      <c r="N13" s="100"/>
      <c r="O13" s="103" t="e">
        <f>K53</f>
        <v>#NUM!</v>
      </c>
      <c r="P13" s="102" t="e">
        <f t="shared" si="0"/>
        <v>#NUM!</v>
      </c>
    </row>
    <row r="14" spans="1:17" x14ac:dyDescent="0.25">
      <c r="A14" s="85" t="s">
        <v>1025</v>
      </c>
      <c r="B14" s="130" t="s">
        <v>385</v>
      </c>
      <c r="C14" s="87">
        <v>8.6</v>
      </c>
      <c r="D14" s="88">
        <v>8.9</v>
      </c>
      <c r="E14" s="88">
        <f t="shared" ref="E14:E19" si="3">SUM(C14,D14)</f>
        <v>17.5</v>
      </c>
      <c r="G14" s="85"/>
      <c r="H14" s="118"/>
      <c r="I14" s="87"/>
      <c r="J14" s="88"/>
      <c r="K14" s="88">
        <f t="shared" ref="K14:K19" si="4">SUM(I14,J14)</f>
        <v>0</v>
      </c>
      <c r="N14" s="100"/>
      <c r="O14" s="104" t="e">
        <f>Q53</f>
        <v>#NUM!</v>
      </c>
      <c r="P14" s="102" t="e">
        <f t="shared" si="0"/>
        <v>#NUM!</v>
      </c>
    </row>
    <row r="15" spans="1:17" x14ac:dyDescent="0.25">
      <c r="A15" s="85" t="s">
        <v>1026</v>
      </c>
      <c r="B15" s="130" t="s">
        <v>386</v>
      </c>
      <c r="C15" s="90">
        <v>8.1999999999999993</v>
      </c>
      <c r="D15" s="91">
        <v>8.5</v>
      </c>
      <c r="E15" s="91">
        <f t="shared" si="3"/>
        <v>16.7</v>
      </c>
      <c r="G15" s="85"/>
      <c r="H15" s="118"/>
      <c r="I15" s="90"/>
      <c r="J15" s="91"/>
      <c r="K15" s="91">
        <f t="shared" si="4"/>
        <v>0</v>
      </c>
      <c r="N15" s="100"/>
      <c r="O15" s="103" t="e">
        <f>E64</f>
        <v>#NUM!</v>
      </c>
      <c r="P15" s="102" t="e">
        <f t="shared" si="0"/>
        <v>#NUM!</v>
      </c>
    </row>
    <row r="16" spans="1:17" x14ac:dyDescent="0.25">
      <c r="A16" s="85" t="s">
        <v>1027</v>
      </c>
      <c r="B16" s="130" t="s">
        <v>387</v>
      </c>
      <c r="C16" s="90">
        <v>8.6</v>
      </c>
      <c r="D16" s="91">
        <v>9</v>
      </c>
      <c r="E16" s="91">
        <f t="shared" si="3"/>
        <v>17.600000000000001</v>
      </c>
      <c r="G16" s="85"/>
      <c r="H16" s="118"/>
      <c r="I16" s="90"/>
      <c r="J16" s="91"/>
      <c r="K16" s="91">
        <f t="shared" si="4"/>
        <v>0</v>
      </c>
      <c r="N16" s="100"/>
      <c r="O16" s="104" t="e">
        <f>K64</f>
        <v>#NUM!</v>
      </c>
      <c r="P16" s="102" t="e">
        <f t="shared" si="0"/>
        <v>#NUM!</v>
      </c>
    </row>
    <row r="17" spans="1:17" x14ac:dyDescent="0.25">
      <c r="A17" s="85" t="s">
        <v>1028</v>
      </c>
      <c r="B17" s="130" t="s">
        <v>388</v>
      </c>
      <c r="C17" s="90">
        <v>8</v>
      </c>
      <c r="D17" s="91">
        <v>8.5</v>
      </c>
      <c r="E17" s="91">
        <f t="shared" si="3"/>
        <v>16.5</v>
      </c>
      <c r="G17" s="85"/>
      <c r="H17" s="118"/>
      <c r="I17" s="90"/>
      <c r="J17" s="91"/>
      <c r="K17" s="91">
        <f t="shared" si="4"/>
        <v>0</v>
      </c>
      <c r="N17" s="100"/>
      <c r="O17" s="103" t="e">
        <f>Q64</f>
        <v>#NUM!</v>
      </c>
      <c r="P17" s="102" t="e">
        <f t="shared" si="0"/>
        <v>#NUM!</v>
      </c>
    </row>
    <row r="18" spans="1:17" x14ac:dyDescent="0.25">
      <c r="A18" s="85" t="s">
        <v>1029</v>
      </c>
      <c r="B18" s="130" t="s">
        <v>389</v>
      </c>
      <c r="C18" s="90">
        <v>8.25</v>
      </c>
      <c r="D18" s="91">
        <v>8.35</v>
      </c>
      <c r="E18" s="91">
        <f t="shared" si="3"/>
        <v>16.600000000000001</v>
      </c>
      <c r="G18" s="85"/>
      <c r="H18" s="118"/>
      <c r="I18" s="90"/>
      <c r="J18" s="91"/>
      <c r="K18" s="91">
        <f t="shared" si="4"/>
        <v>0</v>
      </c>
    </row>
    <row r="19" spans="1:17" ht="16.5" thickBot="1" x14ac:dyDescent="0.3">
      <c r="A19" s="85" t="s">
        <v>1030</v>
      </c>
      <c r="B19" s="130" t="s">
        <v>390</v>
      </c>
      <c r="C19" s="90">
        <v>9.1999999999999993</v>
      </c>
      <c r="D19" s="91">
        <v>9.1</v>
      </c>
      <c r="E19" s="92">
        <f t="shared" si="3"/>
        <v>18.299999999999997</v>
      </c>
      <c r="G19" s="85"/>
      <c r="H19" s="118"/>
      <c r="I19" s="90"/>
      <c r="J19" s="91"/>
      <c r="K19" s="92">
        <f t="shared" si="4"/>
        <v>0</v>
      </c>
    </row>
    <row r="20" spans="1:17" ht="16.5" thickBot="1" x14ac:dyDescent="0.3">
      <c r="B20" s="93" t="s">
        <v>46</v>
      </c>
      <c r="C20" s="90">
        <f>SUM(C14:C19)-SMALL(C14:C19,1)-SMALL(C14:C19,2)</f>
        <v>34.649999999999991</v>
      </c>
      <c r="D20" s="91">
        <f>SUM(D14:D19)-SMALL(D14:D19,1)-SMALL(D14:D19,2)</f>
        <v>35.5</v>
      </c>
      <c r="E20" s="94">
        <f>SUM(C20:D20)</f>
        <v>70.149999999999991</v>
      </c>
      <c r="H20" s="93" t="s">
        <v>46</v>
      </c>
      <c r="I20" s="90" t="e">
        <f>SUM(I14:I19)-SMALL(I14:I19,1)-SMALL(I14:I19,2)</f>
        <v>#NUM!</v>
      </c>
      <c r="J20" s="91" t="e">
        <f>SUM(J14:J19)-SMALL(J14:J19,1)-SMALL(J14:J19,2)</f>
        <v>#NUM!</v>
      </c>
      <c r="K20" s="94" t="e">
        <f>SUM(I20:J20)</f>
        <v>#NUM!</v>
      </c>
    </row>
    <row r="21" spans="1:17" x14ac:dyDescent="0.25">
      <c r="B21" s="95" t="s">
        <v>47</v>
      </c>
      <c r="D21" s="93"/>
      <c r="E21" s="96"/>
      <c r="H21" s="95" t="s">
        <v>47</v>
      </c>
      <c r="J21" s="93"/>
      <c r="K21" s="96"/>
    </row>
    <row r="23" spans="1:17" x14ac:dyDescent="0.25">
      <c r="A23" s="80"/>
      <c r="B23" s="81"/>
      <c r="C23" s="81"/>
      <c r="D23" s="81"/>
      <c r="E23" s="82"/>
      <c r="G23" s="80"/>
      <c r="H23" s="81"/>
      <c r="I23" s="81"/>
      <c r="J23" s="81"/>
      <c r="K23" s="82"/>
      <c r="M23" s="80"/>
      <c r="N23" s="81"/>
      <c r="O23" s="81"/>
      <c r="P23" s="81"/>
      <c r="Q23" s="82"/>
    </row>
    <row r="24" spans="1:17" x14ac:dyDescent="0.25">
      <c r="A24" s="84" t="s">
        <v>41</v>
      </c>
      <c r="B24" s="84" t="s">
        <v>42</v>
      </c>
      <c r="C24" s="84" t="s">
        <v>43</v>
      </c>
      <c r="D24" s="84" t="s">
        <v>44</v>
      </c>
      <c r="E24" s="84" t="s">
        <v>45</v>
      </c>
      <c r="G24" s="84" t="s">
        <v>41</v>
      </c>
      <c r="H24" s="84" t="s">
        <v>42</v>
      </c>
      <c r="I24" s="84" t="s">
        <v>43</v>
      </c>
      <c r="J24" s="84" t="s">
        <v>44</v>
      </c>
      <c r="K24" s="84" t="s">
        <v>45</v>
      </c>
      <c r="M24" s="84" t="s">
        <v>41</v>
      </c>
      <c r="N24" s="84" t="s">
        <v>42</v>
      </c>
      <c r="O24" s="84" t="s">
        <v>43</v>
      </c>
      <c r="P24" s="84" t="s">
        <v>44</v>
      </c>
      <c r="Q24" s="84" t="s">
        <v>45</v>
      </c>
    </row>
    <row r="25" spans="1:17" x14ac:dyDescent="0.25">
      <c r="A25" s="85"/>
      <c r="B25" s="118"/>
      <c r="C25" s="87"/>
      <c r="D25" s="88"/>
      <c r="E25" s="88">
        <f t="shared" ref="E25:E30" si="5">SUM(C25,D25)</f>
        <v>0</v>
      </c>
      <c r="G25" s="85"/>
      <c r="H25" s="118"/>
      <c r="I25" s="87"/>
      <c r="J25" s="88"/>
      <c r="K25" s="88">
        <f t="shared" ref="K25:K30" si="6">SUM(I25,J25)</f>
        <v>0</v>
      </c>
      <c r="M25" s="85"/>
      <c r="N25" s="118"/>
      <c r="O25" s="87"/>
      <c r="P25" s="88"/>
      <c r="Q25" s="88">
        <f t="shared" ref="Q25:Q30" si="7">SUM(O25,P25)</f>
        <v>0</v>
      </c>
    </row>
    <row r="26" spans="1:17" x14ac:dyDescent="0.25">
      <c r="A26" s="85"/>
      <c r="B26" s="118"/>
      <c r="C26" s="90"/>
      <c r="D26" s="91"/>
      <c r="E26" s="91">
        <f t="shared" si="5"/>
        <v>0</v>
      </c>
      <c r="G26" s="85"/>
      <c r="H26" s="118"/>
      <c r="I26" s="90"/>
      <c r="J26" s="91"/>
      <c r="K26" s="91">
        <f t="shared" si="6"/>
        <v>0</v>
      </c>
      <c r="M26" s="85"/>
      <c r="N26" s="118"/>
      <c r="O26" s="90"/>
      <c r="P26" s="91"/>
      <c r="Q26" s="91">
        <f t="shared" si="7"/>
        <v>0</v>
      </c>
    </row>
    <row r="27" spans="1:17" x14ac:dyDescent="0.25">
      <c r="A27" s="85"/>
      <c r="B27" s="118"/>
      <c r="C27" s="90"/>
      <c r="D27" s="91"/>
      <c r="E27" s="91">
        <f t="shared" si="5"/>
        <v>0</v>
      </c>
      <c r="G27" s="85"/>
      <c r="H27" s="118"/>
      <c r="I27" s="90"/>
      <c r="J27" s="91"/>
      <c r="K27" s="91">
        <f t="shared" si="6"/>
        <v>0</v>
      </c>
      <c r="M27" s="85"/>
      <c r="N27" s="118"/>
      <c r="O27" s="90"/>
      <c r="P27" s="91"/>
      <c r="Q27" s="91">
        <f t="shared" si="7"/>
        <v>0</v>
      </c>
    </row>
    <row r="28" spans="1:17" x14ac:dyDescent="0.25">
      <c r="A28" s="85"/>
      <c r="B28" s="118"/>
      <c r="C28" s="90"/>
      <c r="D28" s="91"/>
      <c r="E28" s="91">
        <f t="shared" si="5"/>
        <v>0</v>
      </c>
      <c r="G28" s="85"/>
      <c r="H28" s="118"/>
      <c r="I28" s="90"/>
      <c r="J28" s="91"/>
      <c r="K28" s="91">
        <f t="shared" si="6"/>
        <v>0</v>
      </c>
      <c r="M28" s="85"/>
      <c r="N28" s="118"/>
      <c r="O28" s="90"/>
      <c r="P28" s="91"/>
      <c r="Q28" s="91">
        <f t="shared" si="7"/>
        <v>0</v>
      </c>
    </row>
    <row r="29" spans="1:17" x14ac:dyDescent="0.25">
      <c r="A29" s="85"/>
      <c r="B29" s="89"/>
      <c r="C29" s="90"/>
      <c r="D29" s="91"/>
      <c r="E29" s="91">
        <f t="shared" si="5"/>
        <v>0</v>
      </c>
      <c r="G29" s="85"/>
      <c r="H29" s="89"/>
      <c r="I29" s="90"/>
      <c r="J29" s="91"/>
      <c r="K29" s="91">
        <f t="shared" si="6"/>
        <v>0</v>
      </c>
      <c r="M29" s="85"/>
      <c r="N29" s="89"/>
      <c r="O29" s="90"/>
      <c r="P29" s="91"/>
      <c r="Q29" s="91">
        <f t="shared" si="7"/>
        <v>0</v>
      </c>
    </row>
    <row r="30" spans="1:17" ht="16.5" thickBot="1" x14ac:dyDescent="0.3">
      <c r="A30" s="85"/>
      <c r="B30" s="89"/>
      <c r="C30" s="90"/>
      <c r="D30" s="91"/>
      <c r="E30" s="92">
        <f t="shared" si="5"/>
        <v>0</v>
      </c>
      <c r="G30" s="85"/>
      <c r="H30" s="89"/>
      <c r="I30" s="90"/>
      <c r="J30" s="91"/>
      <c r="K30" s="92">
        <f t="shared" si="6"/>
        <v>0</v>
      </c>
      <c r="M30" s="85"/>
      <c r="N30" s="89"/>
      <c r="O30" s="90"/>
      <c r="P30" s="91"/>
      <c r="Q30" s="92">
        <f t="shared" si="7"/>
        <v>0</v>
      </c>
    </row>
    <row r="31" spans="1:17" ht="16.5" thickBot="1" x14ac:dyDescent="0.3">
      <c r="B31" s="93" t="s">
        <v>46</v>
      </c>
      <c r="C31" s="90" t="e">
        <f>SUM(C25:C30)-SMALL(C25:C30,1)-SMALL(C25:C30,2)</f>
        <v>#NUM!</v>
      </c>
      <c r="D31" s="91" t="e">
        <f>SUM(D25:D30)-SMALL(D25:D30,1)-SMALL(D25:D30,2)</f>
        <v>#NUM!</v>
      </c>
      <c r="E31" s="94" t="e">
        <f>SUM(C31:D31)</f>
        <v>#NUM!</v>
      </c>
      <c r="H31" s="93" t="s">
        <v>46</v>
      </c>
      <c r="I31" s="90" t="e">
        <f>SUM(I25:I30)-SMALL(I25:I30,1)-SMALL(I25:I30,2)</f>
        <v>#NUM!</v>
      </c>
      <c r="J31" s="91" t="e">
        <f>SUM(J25:J30)-SMALL(J25:J30,1)-SMALL(J25:J30,2)</f>
        <v>#NUM!</v>
      </c>
      <c r="K31" s="94" t="e">
        <f>SUM(I31:J31)</f>
        <v>#NUM!</v>
      </c>
      <c r="N31" s="93" t="s">
        <v>46</v>
      </c>
      <c r="O31" s="90" t="e">
        <f>SUM(O25:O30)-SMALL(O25:O30,1)-SMALL(O25:O30,2)</f>
        <v>#NUM!</v>
      </c>
      <c r="P31" s="91" t="e">
        <f>SUM(P25:P30)-SMALL(P25:P30,1)-SMALL(P25:P30,2)</f>
        <v>#NUM!</v>
      </c>
      <c r="Q31" s="94" t="e">
        <f>SUM(O31:P31)</f>
        <v>#NUM!</v>
      </c>
    </row>
    <row r="32" spans="1:17" x14ac:dyDescent="0.25">
      <c r="B32" s="95" t="s">
        <v>47</v>
      </c>
      <c r="D32" s="93"/>
      <c r="E32" s="96"/>
      <c r="H32" s="95" t="s">
        <v>47</v>
      </c>
      <c r="N32" s="95" t="s">
        <v>47</v>
      </c>
    </row>
    <row r="34" spans="1:17" x14ac:dyDescent="0.25">
      <c r="A34" s="80"/>
      <c r="B34" s="81"/>
      <c r="C34" s="81"/>
      <c r="D34" s="81"/>
      <c r="E34" s="82"/>
      <c r="G34" s="80"/>
      <c r="H34" s="81"/>
      <c r="I34" s="81"/>
      <c r="J34" s="81"/>
      <c r="K34" s="82"/>
      <c r="M34" s="80"/>
      <c r="N34" s="81"/>
      <c r="O34" s="81"/>
      <c r="P34" s="81"/>
      <c r="Q34" s="82"/>
    </row>
    <row r="35" spans="1:17" x14ac:dyDescent="0.25">
      <c r="A35" s="84" t="s">
        <v>41</v>
      </c>
      <c r="B35" s="84" t="s">
        <v>42</v>
      </c>
      <c r="C35" s="84" t="s">
        <v>43</v>
      </c>
      <c r="D35" s="84" t="s">
        <v>44</v>
      </c>
      <c r="E35" s="84" t="s">
        <v>45</v>
      </c>
      <c r="G35" s="84" t="s">
        <v>41</v>
      </c>
      <c r="H35" s="84" t="s">
        <v>42</v>
      </c>
      <c r="I35" s="84" t="s">
        <v>43</v>
      </c>
      <c r="J35" s="84" t="s">
        <v>44</v>
      </c>
      <c r="K35" s="84" t="s">
        <v>45</v>
      </c>
      <c r="M35" s="84" t="s">
        <v>41</v>
      </c>
      <c r="N35" s="84" t="s">
        <v>42</v>
      </c>
      <c r="O35" s="84" t="s">
        <v>43</v>
      </c>
      <c r="P35" s="84" t="s">
        <v>44</v>
      </c>
      <c r="Q35" s="84" t="s">
        <v>45</v>
      </c>
    </row>
    <row r="36" spans="1:17" x14ac:dyDescent="0.25">
      <c r="A36" s="85"/>
      <c r="B36" s="118"/>
      <c r="C36" s="87"/>
      <c r="D36" s="88"/>
      <c r="E36" s="88">
        <f t="shared" ref="E36:E41" si="8">SUM(C36,D36)</f>
        <v>0</v>
      </c>
      <c r="G36" s="85"/>
      <c r="H36" s="118"/>
      <c r="I36" s="87"/>
      <c r="J36" s="88"/>
      <c r="K36" s="88">
        <f t="shared" ref="K36:K41" si="9">SUM(I36,J36)</f>
        <v>0</v>
      </c>
      <c r="M36" s="85"/>
      <c r="N36" s="118"/>
      <c r="O36" s="87"/>
      <c r="P36" s="88"/>
      <c r="Q36" s="88">
        <f t="shared" ref="Q36:Q41" si="10">SUM(O36,P36)</f>
        <v>0</v>
      </c>
    </row>
    <row r="37" spans="1:17" x14ac:dyDescent="0.25">
      <c r="A37" s="85"/>
      <c r="B37" s="118"/>
      <c r="C37" s="90"/>
      <c r="D37" s="91"/>
      <c r="E37" s="91">
        <f t="shared" si="8"/>
        <v>0</v>
      </c>
      <c r="G37" s="85"/>
      <c r="H37" s="118"/>
      <c r="I37" s="90"/>
      <c r="J37" s="91"/>
      <c r="K37" s="91">
        <f t="shared" si="9"/>
        <v>0</v>
      </c>
      <c r="M37" s="85"/>
      <c r="N37" s="118"/>
      <c r="O37" s="90"/>
      <c r="P37" s="91"/>
      <c r="Q37" s="91">
        <f t="shared" si="10"/>
        <v>0</v>
      </c>
    </row>
    <row r="38" spans="1:17" x14ac:dyDescent="0.25">
      <c r="A38" s="85"/>
      <c r="B38" s="118"/>
      <c r="C38" s="90"/>
      <c r="D38" s="91"/>
      <c r="E38" s="91">
        <f t="shared" si="8"/>
        <v>0</v>
      </c>
      <c r="G38" s="85"/>
      <c r="H38" s="118"/>
      <c r="I38" s="90"/>
      <c r="J38" s="91"/>
      <c r="K38" s="91">
        <f t="shared" si="9"/>
        <v>0</v>
      </c>
      <c r="M38" s="85"/>
      <c r="N38" s="118"/>
      <c r="O38" s="90"/>
      <c r="P38" s="91"/>
      <c r="Q38" s="91">
        <f t="shared" si="10"/>
        <v>0</v>
      </c>
    </row>
    <row r="39" spans="1:17" x14ac:dyDescent="0.25">
      <c r="A39" s="85"/>
      <c r="B39" s="118"/>
      <c r="C39" s="90"/>
      <c r="D39" s="91"/>
      <c r="E39" s="91">
        <f t="shared" si="8"/>
        <v>0</v>
      </c>
      <c r="G39" s="85"/>
      <c r="H39" s="118"/>
      <c r="I39" s="90"/>
      <c r="J39" s="91"/>
      <c r="K39" s="91">
        <f t="shared" si="9"/>
        <v>0</v>
      </c>
      <c r="M39" s="85"/>
      <c r="N39" s="118"/>
      <c r="O39" s="90"/>
      <c r="P39" s="91"/>
      <c r="Q39" s="91">
        <f t="shared" si="10"/>
        <v>0</v>
      </c>
    </row>
    <row r="40" spans="1:17" x14ac:dyDescent="0.25">
      <c r="A40" s="85"/>
      <c r="B40" s="89"/>
      <c r="C40" s="90"/>
      <c r="D40" s="91"/>
      <c r="E40" s="91">
        <f t="shared" si="8"/>
        <v>0</v>
      </c>
      <c r="G40" s="85"/>
      <c r="H40" s="89"/>
      <c r="I40" s="90"/>
      <c r="J40" s="91"/>
      <c r="K40" s="91">
        <f t="shared" si="9"/>
        <v>0</v>
      </c>
      <c r="M40" s="85"/>
      <c r="N40" s="89"/>
      <c r="O40" s="90"/>
      <c r="P40" s="91"/>
      <c r="Q40" s="91">
        <f t="shared" si="10"/>
        <v>0</v>
      </c>
    </row>
    <row r="41" spans="1:17" ht="16.5" thickBot="1" x14ac:dyDescent="0.3">
      <c r="A41" s="85"/>
      <c r="B41" s="89"/>
      <c r="C41" s="90"/>
      <c r="D41" s="91"/>
      <c r="E41" s="92">
        <f t="shared" si="8"/>
        <v>0</v>
      </c>
      <c r="G41" s="85"/>
      <c r="H41" s="89"/>
      <c r="I41" s="90"/>
      <c r="J41" s="91"/>
      <c r="K41" s="92">
        <f t="shared" si="9"/>
        <v>0</v>
      </c>
      <c r="M41" s="85"/>
      <c r="N41" s="89"/>
      <c r="O41" s="90"/>
      <c r="P41" s="91"/>
      <c r="Q41" s="92">
        <f t="shared" si="10"/>
        <v>0</v>
      </c>
    </row>
    <row r="42" spans="1:17" ht="16.5" thickBot="1" x14ac:dyDescent="0.3">
      <c r="B42" s="93" t="s">
        <v>46</v>
      </c>
      <c r="C42" s="90" t="e">
        <f>SUM(C36:C41)-SMALL(C36:C41,1)-SMALL(C36:C41,2)</f>
        <v>#NUM!</v>
      </c>
      <c r="D42" s="91" t="e">
        <f>SUM(D36:D41)-SMALL(D36:D41,1)-SMALL(D36:D41,2)</f>
        <v>#NUM!</v>
      </c>
      <c r="E42" s="94" t="e">
        <f>SUM(C42:D42)</f>
        <v>#NUM!</v>
      </c>
      <c r="H42" s="93" t="s">
        <v>46</v>
      </c>
      <c r="I42" s="90" t="e">
        <f>SUM(I36:I41)-SMALL(I36:I41,1)-SMALL(I36:I41,2)</f>
        <v>#NUM!</v>
      </c>
      <c r="J42" s="91" t="e">
        <f>SUM(J36:J41)-SMALL(J36:J41,1)-SMALL(J36:J41,2)</f>
        <v>#NUM!</v>
      </c>
      <c r="K42" s="94" t="e">
        <f>SUM(I42:J42)</f>
        <v>#NUM!</v>
      </c>
      <c r="N42" s="93" t="s">
        <v>46</v>
      </c>
      <c r="O42" s="90" t="e">
        <f>SUM(O36:O41)-SMALL(O36:O41,1)-SMALL(O36:O41,2)</f>
        <v>#NUM!</v>
      </c>
      <c r="P42" s="91" t="e">
        <f>SUM(P36:P41)-SMALL(P36:P41,1)-SMALL(P36:P41,2)</f>
        <v>#NUM!</v>
      </c>
      <c r="Q42" s="94" t="e">
        <f>SUM(O42:P42)</f>
        <v>#NUM!</v>
      </c>
    </row>
    <row r="43" spans="1:17" x14ac:dyDescent="0.25">
      <c r="B43" s="95" t="s">
        <v>47</v>
      </c>
      <c r="H43" s="95" t="s">
        <v>47</v>
      </c>
      <c r="N43" s="95" t="s">
        <v>47</v>
      </c>
    </row>
    <row r="45" spans="1:17" x14ac:dyDescent="0.25">
      <c r="A45" s="80"/>
      <c r="B45" s="81"/>
      <c r="C45" s="81"/>
      <c r="D45" s="81"/>
      <c r="E45" s="82"/>
      <c r="G45" s="80"/>
      <c r="H45" s="81"/>
      <c r="I45" s="81"/>
      <c r="J45" s="81"/>
      <c r="K45" s="82"/>
      <c r="M45" s="80"/>
      <c r="N45" s="81"/>
      <c r="O45" s="81"/>
      <c r="P45" s="81"/>
      <c r="Q45" s="82"/>
    </row>
    <row r="46" spans="1:17" x14ac:dyDescent="0.25">
      <c r="A46" s="84" t="s">
        <v>41</v>
      </c>
      <c r="B46" s="84" t="s">
        <v>42</v>
      </c>
      <c r="C46" s="84" t="s">
        <v>43</v>
      </c>
      <c r="D46" s="84" t="s">
        <v>44</v>
      </c>
      <c r="E46" s="84" t="s">
        <v>45</v>
      </c>
      <c r="G46" s="84" t="s">
        <v>41</v>
      </c>
      <c r="H46" s="84" t="s">
        <v>42</v>
      </c>
      <c r="I46" s="84" t="s">
        <v>43</v>
      </c>
      <c r="J46" s="84" t="s">
        <v>44</v>
      </c>
      <c r="K46" s="84" t="s">
        <v>45</v>
      </c>
      <c r="M46" s="84" t="s">
        <v>41</v>
      </c>
      <c r="N46" s="84" t="s">
        <v>42</v>
      </c>
      <c r="O46" s="84" t="s">
        <v>43</v>
      </c>
      <c r="P46" s="84" t="s">
        <v>44</v>
      </c>
      <c r="Q46" s="84" t="s">
        <v>45</v>
      </c>
    </row>
    <row r="47" spans="1:17" x14ac:dyDescent="0.25">
      <c r="A47" s="85"/>
      <c r="B47" s="118"/>
      <c r="C47" s="87"/>
      <c r="D47" s="88"/>
      <c r="E47" s="88">
        <f t="shared" ref="E47:E52" si="11">SUM(C47,D47)</f>
        <v>0</v>
      </c>
      <c r="G47" s="85"/>
      <c r="H47" s="118"/>
      <c r="I47" s="87"/>
      <c r="J47" s="88"/>
      <c r="K47" s="88">
        <f t="shared" ref="K47:K52" si="12">SUM(I47,J47)</f>
        <v>0</v>
      </c>
      <c r="M47" s="85"/>
      <c r="N47" s="118"/>
      <c r="O47" s="87"/>
      <c r="P47" s="88"/>
      <c r="Q47" s="88">
        <f t="shared" ref="Q47:Q52" si="13">SUM(O47,P47)</f>
        <v>0</v>
      </c>
    </row>
    <row r="48" spans="1:17" x14ac:dyDescent="0.25">
      <c r="A48" s="85"/>
      <c r="B48" s="118"/>
      <c r="C48" s="90"/>
      <c r="D48" s="91"/>
      <c r="E48" s="91">
        <f t="shared" si="11"/>
        <v>0</v>
      </c>
      <c r="G48" s="85"/>
      <c r="H48" s="118"/>
      <c r="I48" s="90"/>
      <c r="J48" s="91"/>
      <c r="K48" s="91">
        <f t="shared" si="12"/>
        <v>0</v>
      </c>
      <c r="M48" s="85"/>
      <c r="N48" s="118"/>
      <c r="O48" s="90"/>
      <c r="P48" s="91"/>
      <c r="Q48" s="91">
        <f t="shared" si="13"/>
        <v>0</v>
      </c>
    </row>
    <row r="49" spans="1:17" x14ac:dyDescent="0.25">
      <c r="A49" s="85"/>
      <c r="B49" s="118"/>
      <c r="C49" s="90"/>
      <c r="D49" s="91"/>
      <c r="E49" s="91">
        <f t="shared" si="11"/>
        <v>0</v>
      </c>
      <c r="G49" s="85"/>
      <c r="H49" s="118"/>
      <c r="I49" s="90"/>
      <c r="J49" s="91"/>
      <c r="K49" s="91">
        <f t="shared" si="12"/>
        <v>0</v>
      </c>
      <c r="M49" s="85"/>
      <c r="N49" s="118"/>
      <c r="O49" s="90"/>
      <c r="P49" s="91"/>
      <c r="Q49" s="91">
        <f t="shared" si="13"/>
        <v>0</v>
      </c>
    </row>
    <row r="50" spans="1:17" x14ac:dyDescent="0.25">
      <c r="A50" s="85"/>
      <c r="B50" s="118"/>
      <c r="C50" s="90"/>
      <c r="D50" s="91"/>
      <c r="E50" s="91">
        <f t="shared" si="11"/>
        <v>0</v>
      </c>
      <c r="G50" s="85"/>
      <c r="H50" s="118"/>
      <c r="I50" s="90"/>
      <c r="J50" s="91"/>
      <c r="K50" s="91">
        <f t="shared" si="12"/>
        <v>0</v>
      </c>
      <c r="M50" s="85"/>
      <c r="N50" s="118"/>
      <c r="O50" s="90"/>
      <c r="P50" s="91"/>
      <c r="Q50" s="91">
        <f t="shared" si="13"/>
        <v>0</v>
      </c>
    </row>
    <row r="51" spans="1:17" x14ac:dyDescent="0.25">
      <c r="A51" s="85"/>
      <c r="B51" s="89"/>
      <c r="C51" s="90"/>
      <c r="D51" s="91"/>
      <c r="E51" s="91">
        <f t="shared" si="11"/>
        <v>0</v>
      </c>
      <c r="G51" s="85"/>
      <c r="H51" s="89"/>
      <c r="I51" s="90"/>
      <c r="J51" s="91"/>
      <c r="K51" s="91">
        <f t="shared" si="12"/>
        <v>0</v>
      </c>
      <c r="M51" s="85"/>
      <c r="N51" s="89"/>
      <c r="O51" s="90"/>
      <c r="P51" s="91"/>
      <c r="Q51" s="91">
        <f t="shared" si="13"/>
        <v>0</v>
      </c>
    </row>
    <row r="52" spans="1:17" ht="16.5" thickBot="1" x14ac:dyDescent="0.3">
      <c r="A52" s="85"/>
      <c r="B52" s="89"/>
      <c r="C52" s="90"/>
      <c r="D52" s="91"/>
      <c r="E52" s="92">
        <f t="shared" si="11"/>
        <v>0</v>
      </c>
      <c r="G52" s="85"/>
      <c r="H52" s="89"/>
      <c r="I52" s="90"/>
      <c r="J52" s="91"/>
      <c r="K52" s="92">
        <f t="shared" si="12"/>
        <v>0</v>
      </c>
      <c r="M52" s="85"/>
      <c r="N52" s="89"/>
      <c r="O52" s="90"/>
      <c r="P52" s="91"/>
      <c r="Q52" s="92">
        <f t="shared" si="13"/>
        <v>0</v>
      </c>
    </row>
    <row r="53" spans="1:17" ht="16.5" thickBot="1" x14ac:dyDescent="0.3">
      <c r="B53" s="93" t="s">
        <v>46</v>
      </c>
      <c r="C53" s="90" t="e">
        <f>SUM(C47:C52)-SMALL(C47:C52,1)-SMALL(C47:C52,2)</f>
        <v>#NUM!</v>
      </c>
      <c r="D53" s="91" t="e">
        <f>SUM(D47:D52)-SMALL(D47:D52,1)-SMALL(D47:D52,2)</f>
        <v>#NUM!</v>
      </c>
      <c r="E53" s="94" t="e">
        <f>SUM(C53:D53)</f>
        <v>#NUM!</v>
      </c>
      <c r="H53" s="93" t="s">
        <v>46</v>
      </c>
      <c r="I53" s="90" t="e">
        <f>SUM(I47:I52)-SMALL(I47:I52,1)-SMALL(I47:I52,2)</f>
        <v>#NUM!</v>
      </c>
      <c r="J53" s="91" t="e">
        <f>SUM(J47:J52)-SMALL(J47:J52,1)-SMALL(J47:J52,2)</f>
        <v>#NUM!</v>
      </c>
      <c r="K53" s="94" t="e">
        <f>SUM(I53:J53)</f>
        <v>#NUM!</v>
      </c>
      <c r="N53" s="93" t="s">
        <v>46</v>
      </c>
      <c r="O53" s="90" t="e">
        <f>SUM(O47:O52)-SMALL(O47:O52,1)-SMALL(O47:O52,2)</f>
        <v>#NUM!</v>
      </c>
      <c r="P53" s="91" t="e">
        <f>SUM(P47:P52)-SMALL(P47:P52,1)-SMALL(P47:P52,2)</f>
        <v>#NUM!</v>
      </c>
      <c r="Q53" s="94" t="e">
        <f>SUM(O53:P53)</f>
        <v>#NUM!</v>
      </c>
    </row>
    <row r="54" spans="1:17" x14ac:dyDescent="0.25">
      <c r="B54" s="95" t="s">
        <v>47</v>
      </c>
      <c r="H54" s="95" t="s">
        <v>47</v>
      </c>
      <c r="N54" s="95" t="s">
        <v>47</v>
      </c>
    </row>
    <row r="56" spans="1:17" x14ac:dyDescent="0.25">
      <c r="A56" s="80"/>
      <c r="B56" s="81"/>
      <c r="C56" s="81"/>
      <c r="D56" s="81"/>
      <c r="E56" s="82"/>
      <c r="G56" s="80"/>
      <c r="H56" s="81"/>
      <c r="I56" s="81"/>
      <c r="J56" s="81"/>
      <c r="K56" s="82"/>
      <c r="M56" s="80"/>
      <c r="N56" s="81"/>
      <c r="O56" s="81"/>
      <c r="P56" s="81"/>
      <c r="Q56" s="82"/>
    </row>
    <row r="57" spans="1:17" x14ac:dyDescent="0.25">
      <c r="A57" s="84" t="s">
        <v>41</v>
      </c>
      <c r="B57" s="84" t="s">
        <v>42</v>
      </c>
      <c r="C57" s="84" t="s">
        <v>43</v>
      </c>
      <c r="D57" s="84" t="s">
        <v>44</v>
      </c>
      <c r="E57" s="84" t="s">
        <v>45</v>
      </c>
      <c r="G57" s="84" t="s">
        <v>41</v>
      </c>
      <c r="H57" s="84" t="s">
        <v>42</v>
      </c>
      <c r="I57" s="84" t="s">
        <v>43</v>
      </c>
      <c r="J57" s="84" t="s">
        <v>44</v>
      </c>
      <c r="K57" s="84" t="s">
        <v>45</v>
      </c>
      <c r="M57" s="84" t="s">
        <v>41</v>
      </c>
      <c r="N57" s="84" t="s">
        <v>42</v>
      </c>
      <c r="O57" s="84" t="s">
        <v>43</v>
      </c>
      <c r="P57" s="84" t="s">
        <v>44</v>
      </c>
      <c r="Q57" s="84" t="s">
        <v>45</v>
      </c>
    </row>
    <row r="58" spans="1:17" x14ac:dyDescent="0.25">
      <c r="A58" s="85"/>
      <c r="B58" s="118"/>
      <c r="C58" s="87"/>
      <c r="D58" s="88"/>
      <c r="E58" s="88">
        <f t="shared" ref="E58:E63" si="14">SUM(C58,D58)</f>
        <v>0</v>
      </c>
      <c r="G58" s="85"/>
      <c r="H58" s="118"/>
      <c r="I58" s="87"/>
      <c r="J58" s="88"/>
      <c r="K58" s="88">
        <f t="shared" ref="K58:K63" si="15">SUM(I58,J58)</f>
        <v>0</v>
      </c>
      <c r="M58" s="85"/>
      <c r="N58" s="118"/>
      <c r="O58" s="87"/>
      <c r="P58" s="88"/>
      <c r="Q58" s="88">
        <f t="shared" ref="Q58:Q63" si="16">SUM(O58,P58)</f>
        <v>0</v>
      </c>
    </row>
    <row r="59" spans="1:17" x14ac:dyDescent="0.25">
      <c r="A59" s="85"/>
      <c r="B59" s="118"/>
      <c r="C59" s="90"/>
      <c r="D59" s="91"/>
      <c r="E59" s="91">
        <f t="shared" si="14"/>
        <v>0</v>
      </c>
      <c r="G59" s="85"/>
      <c r="H59" s="118"/>
      <c r="I59" s="90"/>
      <c r="J59" s="91"/>
      <c r="K59" s="91">
        <f t="shared" si="15"/>
        <v>0</v>
      </c>
      <c r="M59" s="85"/>
      <c r="N59" s="118"/>
      <c r="O59" s="90"/>
      <c r="P59" s="91"/>
      <c r="Q59" s="91">
        <f t="shared" si="16"/>
        <v>0</v>
      </c>
    </row>
    <row r="60" spans="1:17" x14ac:dyDescent="0.25">
      <c r="A60" s="85"/>
      <c r="B60" s="118"/>
      <c r="C60" s="90"/>
      <c r="D60" s="91"/>
      <c r="E60" s="91">
        <f t="shared" si="14"/>
        <v>0</v>
      </c>
      <c r="G60" s="85"/>
      <c r="H60" s="118"/>
      <c r="I60" s="90"/>
      <c r="J60" s="91"/>
      <c r="K60" s="91">
        <f t="shared" si="15"/>
        <v>0</v>
      </c>
      <c r="M60" s="85"/>
      <c r="N60" s="118"/>
      <c r="O60" s="90"/>
      <c r="P60" s="91"/>
      <c r="Q60" s="91">
        <f t="shared" si="16"/>
        <v>0</v>
      </c>
    </row>
    <row r="61" spans="1:17" x14ac:dyDescent="0.25">
      <c r="A61" s="85"/>
      <c r="B61" s="118"/>
      <c r="C61" s="90"/>
      <c r="D61" s="91"/>
      <c r="E61" s="91">
        <f t="shared" si="14"/>
        <v>0</v>
      </c>
      <c r="G61" s="85"/>
      <c r="H61" s="118"/>
      <c r="I61" s="90"/>
      <c r="J61" s="91"/>
      <c r="K61" s="91">
        <f t="shared" si="15"/>
        <v>0</v>
      </c>
      <c r="M61" s="85"/>
      <c r="N61" s="118"/>
      <c r="O61" s="90"/>
      <c r="P61" s="91"/>
      <c r="Q61" s="91">
        <f t="shared" si="16"/>
        <v>0</v>
      </c>
    </row>
    <row r="62" spans="1:17" x14ac:dyDescent="0.25">
      <c r="A62" s="85"/>
      <c r="B62" s="89"/>
      <c r="C62" s="90"/>
      <c r="D62" s="91"/>
      <c r="E62" s="91">
        <f t="shared" si="14"/>
        <v>0</v>
      </c>
      <c r="G62" s="85"/>
      <c r="H62" s="89"/>
      <c r="I62" s="90"/>
      <c r="J62" s="91"/>
      <c r="K62" s="91">
        <f t="shared" si="15"/>
        <v>0</v>
      </c>
      <c r="M62" s="85"/>
      <c r="N62" s="89"/>
      <c r="O62" s="90"/>
      <c r="P62" s="91"/>
      <c r="Q62" s="91">
        <f t="shared" si="16"/>
        <v>0</v>
      </c>
    </row>
    <row r="63" spans="1:17" ht="16.5" thickBot="1" x14ac:dyDescent="0.3">
      <c r="A63" s="85"/>
      <c r="B63" s="89"/>
      <c r="C63" s="90"/>
      <c r="D63" s="91"/>
      <c r="E63" s="92">
        <f t="shared" si="14"/>
        <v>0</v>
      </c>
      <c r="G63" s="85"/>
      <c r="H63" s="89"/>
      <c r="I63" s="90"/>
      <c r="J63" s="91"/>
      <c r="K63" s="92">
        <f t="shared" si="15"/>
        <v>0</v>
      </c>
      <c r="M63" s="85"/>
      <c r="N63" s="89"/>
      <c r="O63" s="90"/>
      <c r="P63" s="91"/>
      <c r="Q63" s="92">
        <f t="shared" si="16"/>
        <v>0</v>
      </c>
    </row>
    <row r="64" spans="1:17" ht="16.5" thickBot="1" x14ac:dyDescent="0.3">
      <c r="B64" s="93" t="s">
        <v>46</v>
      </c>
      <c r="C64" s="90" t="e">
        <f>SUM(C58:C63)-SMALL(C58:C63,1)-SMALL(C58:C63,2)</f>
        <v>#NUM!</v>
      </c>
      <c r="D64" s="91" t="e">
        <f>SUM(D58:D63)-SMALL(D58:D63,1)-SMALL(D58:D63,2)</f>
        <v>#NUM!</v>
      </c>
      <c r="E64" s="94" t="e">
        <f>SUM(C64:D64)</f>
        <v>#NUM!</v>
      </c>
      <c r="H64" s="93" t="s">
        <v>46</v>
      </c>
      <c r="I64" s="90" t="e">
        <f>SUM(I58:I63)-SMALL(I58:I63,1)-SMALL(I58:I63,2)</f>
        <v>#NUM!</v>
      </c>
      <c r="J64" s="91" t="e">
        <f>SUM(J58:J63)-SMALL(J58:J63,1)-SMALL(J58:J63,2)</f>
        <v>#NUM!</v>
      </c>
      <c r="K64" s="94" t="e">
        <f>SUM(I64:J64)</f>
        <v>#NUM!</v>
      </c>
      <c r="N64" s="93" t="s">
        <v>46</v>
      </c>
      <c r="O64" s="90" t="e">
        <f>SUM(O58:O63)-SMALL(O58:O63,1)-SMALL(O58:O63,2)</f>
        <v>#NUM!</v>
      </c>
      <c r="P64" s="91" t="e">
        <f>SUM(P58:P63)-SMALL(P58:P63,1)-SMALL(P58:P63,2)</f>
        <v>#NUM!</v>
      </c>
      <c r="Q64" s="94" t="e">
        <f>SUM(O64:P64)</f>
        <v>#NUM!</v>
      </c>
    </row>
    <row r="65" spans="2:14" x14ac:dyDescent="0.25">
      <c r="B65" s="95" t="s">
        <v>47</v>
      </c>
      <c r="H65" s="95" t="s">
        <v>47</v>
      </c>
      <c r="N65" s="95" t="s">
        <v>47</v>
      </c>
    </row>
  </sheetData>
  <conditionalFormatting sqref="P2:P4">
    <cfRule type="cellIs" dxfId="143" priority="28" operator="equal">
      <formula>3</formula>
    </cfRule>
    <cfRule type="cellIs" dxfId="142" priority="29" operator="equal">
      <formula>2</formula>
    </cfRule>
    <cfRule type="cellIs" dxfId="141" priority="30" operator="equal">
      <formula>1</formula>
    </cfRule>
  </conditionalFormatting>
  <conditionalFormatting sqref="P5">
    <cfRule type="cellIs" dxfId="140" priority="25" operator="equal">
      <formula>3</formula>
    </cfRule>
    <cfRule type="cellIs" dxfId="139" priority="26" operator="equal">
      <formula>2</formula>
    </cfRule>
    <cfRule type="cellIs" dxfId="138" priority="27" operator="equal">
      <formula>1</formula>
    </cfRule>
  </conditionalFormatting>
  <conditionalFormatting sqref="P6">
    <cfRule type="cellIs" dxfId="137" priority="22" operator="equal">
      <formula>3</formula>
    </cfRule>
    <cfRule type="cellIs" dxfId="136" priority="23" operator="equal">
      <formula>2</formula>
    </cfRule>
    <cfRule type="cellIs" dxfId="135" priority="24" operator="equal">
      <formula>1</formula>
    </cfRule>
  </conditionalFormatting>
  <conditionalFormatting sqref="P7:P9">
    <cfRule type="cellIs" dxfId="134" priority="19" operator="equal">
      <formula>3</formula>
    </cfRule>
    <cfRule type="cellIs" dxfId="133" priority="20" operator="equal">
      <formula>2</formula>
    </cfRule>
    <cfRule type="cellIs" dxfId="132" priority="21" operator="equal">
      <formula>1</formula>
    </cfRule>
  </conditionalFormatting>
  <conditionalFormatting sqref="P10">
    <cfRule type="cellIs" dxfId="131" priority="16" operator="equal">
      <formula>3</formula>
    </cfRule>
    <cfRule type="cellIs" dxfId="130" priority="17" operator="equal">
      <formula>2</formula>
    </cfRule>
    <cfRule type="cellIs" dxfId="129" priority="18" operator="equal">
      <formula>1</formula>
    </cfRule>
  </conditionalFormatting>
  <conditionalFormatting sqref="P11">
    <cfRule type="cellIs" dxfId="128" priority="13" operator="equal">
      <formula>3</formula>
    </cfRule>
    <cfRule type="cellIs" dxfId="127" priority="14" operator="equal">
      <formula>2</formula>
    </cfRule>
    <cfRule type="cellIs" dxfId="126" priority="15" operator="equal">
      <formula>1</formula>
    </cfRule>
  </conditionalFormatting>
  <conditionalFormatting sqref="P12:P14">
    <cfRule type="cellIs" dxfId="125" priority="10" operator="equal">
      <formula>3</formula>
    </cfRule>
    <cfRule type="cellIs" dxfId="124" priority="11" operator="equal">
      <formula>2</formula>
    </cfRule>
    <cfRule type="cellIs" dxfId="123" priority="12" operator="equal">
      <formula>1</formula>
    </cfRule>
  </conditionalFormatting>
  <conditionalFormatting sqref="P15">
    <cfRule type="cellIs" dxfId="122" priority="7" operator="equal">
      <formula>3</formula>
    </cfRule>
    <cfRule type="cellIs" dxfId="121" priority="8" operator="equal">
      <formula>2</formula>
    </cfRule>
    <cfRule type="cellIs" dxfId="120" priority="9" operator="equal">
      <formula>1</formula>
    </cfRule>
  </conditionalFormatting>
  <conditionalFormatting sqref="P16">
    <cfRule type="cellIs" dxfId="119" priority="4" operator="equal">
      <formula>3</formula>
    </cfRule>
    <cfRule type="cellIs" dxfId="118" priority="5" operator="equal">
      <formula>2</formula>
    </cfRule>
    <cfRule type="cellIs" dxfId="117" priority="6" operator="equal">
      <formula>1</formula>
    </cfRule>
  </conditionalFormatting>
  <conditionalFormatting sqref="P17">
    <cfRule type="cellIs" dxfId="116" priority="1" operator="equal">
      <formula>3</formula>
    </cfRule>
    <cfRule type="cellIs" dxfId="115" priority="2" operator="equal">
      <formula>2</formula>
    </cfRule>
    <cfRule type="cellIs" dxfId="114" priority="3" operator="equal">
      <formula>1</formula>
    </cfRule>
  </conditionalFormatting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P3" sqref="P3"/>
    </sheetView>
  </sheetViews>
  <sheetFormatPr defaultRowHeight="15.75" x14ac:dyDescent="0.25"/>
  <cols>
    <col min="1" max="1" width="5.625" customWidth="1"/>
    <col min="2" max="2" width="16.625" customWidth="1"/>
    <col min="7" max="7" width="5.625" customWidth="1"/>
    <col min="8" max="8" width="16.625" customWidth="1"/>
    <col min="13" max="13" width="5.625" customWidth="1"/>
    <col min="14" max="14" width="16.625" customWidth="1"/>
  </cols>
  <sheetData>
    <row r="1" spans="1:17" x14ac:dyDescent="0.25">
      <c r="A1" s="80" t="s">
        <v>408</v>
      </c>
      <c r="B1" s="81"/>
      <c r="C1" s="81"/>
      <c r="D1" s="81"/>
      <c r="E1" s="82"/>
      <c r="F1" s="83"/>
      <c r="G1" s="80" t="s">
        <v>413</v>
      </c>
      <c r="H1" s="81"/>
      <c r="I1" s="81"/>
      <c r="J1" s="81"/>
      <c r="K1" s="82"/>
      <c r="L1" s="83"/>
      <c r="M1" s="106"/>
      <c r="N1" s="97" t="s">
        <v>48</v>
      </c>
      <c r="O1" s="98" t="s">
        <v>45</v>
      </c>
      <c r="P1" s="99" t="s">
        <v>49</v>
      </c>
      <c r="Q1" s="106"/>
    </row>
    <row r="2" spans="1:17" x14ac:dyDescent="0.25">
      <c r="A2" s="84" t="s">
        <v>41</v>
      </c>
      <c r="B2" s="84" t="s">
        <v>42</v>
      </c>
      <c r="C2" s="84" t="s">
        <v>43</v>
      </c>
      <c r="D2" s="84" t="s">
        <v>44</v>
      </c>
      <c r="E2" s="84" t="s">
        <v>45</v>
      </c>
      <c r="G2" s="84" t="s">
        <v>41</v>
      </c>
      <c r="H2" s="84" t="s">
        <v>42</v>
      </c>
      <c r="I2" s="84" t="s">
        <v>43</v>
      </c>
      <c r="J2" s="84" t="s">
        <v>44</v>
      </c>
      <c r="K2" s="84" t="s">
        <v>45</v>
      </c>
      <c r="M2" s="107"/>
      <c r="N2" s="100" t="s">
        <v>408</v>
      </c>
      <c r="O2" s="101">
        <f>E9</f>
        <v>68.400000000000006</v>
      </c>
      <c r="P2" s="102">
        <f t="shared" ref="P2:P17" si="0">SUMPRODUCT((O$2:O$4&gt;O2)/COUNTIF(O$2:O$4,O$2:O$4&amp;""))+1</f>
        <v>3</v>
      </c>
      <c r="Q2" s="107"/>
    </row>
    <row r="3" spans="1:17" x14ac:dyDescent="0.25">
      <c r="A3" s="85" t="s">
        <v>1031</v>
      </c>
      <c r="B3" s="136" t="s">
        <v>415</v>
      </c>
      <c r="C3" s="87">
        <v>8.6999999999999993</v>
      </c>
      <c r="D3" s="88">
        <v>8.3000000000000007</v>
      </c>
      <c r="E3" s="88">
        <f t="shared" ref="E3:E8" si="1">SUM(C3,D3)</f>
        <v>17</v>
      </c>
      <c r="G3" s="85" t="s">
        <v>1037</v>
      </c>
      <c r="H3" s="118" t="s">
        <v>420</v>
      </c>
      <c r="I3" s="87">
        <v>9.1</v>
      </c>
      <c r="J3" s="88">
        <v>8.5</v>
      </c>
      <c r="K3" s="88">
        <f t="shared" ref="K3:K8" si="2">SUM(I3,J3)</f>
        <v>17.600000000000001</v>
      </c>
      <c r="M3" s="108"/>
      <c r="N3" s="100" t="s">
        <v>413</v>
      </c>
      <c r="O3" s="103">
        <f>K9</f>
        <v>71.299999999999983</v>
      </c>
      <c r="P3" s="102">
        <f t="shared" si="0"/>
        <v>1</v>
      </c>
      <c r="Q3" s="109"/>
    </row>
    <row r="4" spans="1:17" x14ac:dyDescent="0.25">
      <c r="A4" s="85" t="s">
        <v>1032</v>
      </c>
      <c r="B4" s="136" t="s">
        <v>416</v>
      </c>
      <c r="C4" s="90">
        <v>8.6999999999999993</v>
      </c>
      <c r="D4" s="91">
        <v>8</v>
      </c>
      <c r="E4" s="91">
        <f t="shared" si="1"/>
        <v>16.7</v>
      </c>
      <c r="G4" s="85" t="s">
        <v>1038</v>
      </c>
      <c r="H4" s="118" t="s">
        <v>421</v>
      </c>
      <c r="I4" s="90">
        <v>9.1</v>
      </c>
      <c r="J4" s="91">
        <v>8.1999999999999993</v>
      </c>
      <c r="K4" s="91">
        <f t="shared" si="2"/>
        <v>17.299999999999997</v>
      </c>
      <c r="M4" s="108"/>
      <c r="N4" s="100" t="s">
        <v>414</v>
      </c>
      <c r="O4" s="104">
        <f>E20</f>
        <v>68.800000000000011</v>
      </c>
      <c r="P4" s="102">
        <f t="shared" si="0"/>
        <v>2</v>
      </c>
      <c r="Q4" s="109"/>
    </row>
    <row r="5" spans="1:17" x14ac:dyDescent="0.25">
      <c r="A5" s="85" t="s">
        <v>1033</v>
      </c>
      <c r="B5" s="136" t="s">
        <v>417</v>
      </c>
      <c r="C5" s="90">
        <v>9.3000000000000007</v>
      </c>
      <c r="D5" s="91">
        <v>6.3</v>
      </c>
      <c r="E5" s="91">
        <f t="shared" si="1"/>
        <v>15.600000000000001</v>
      </c>
      <c r="G5" s="85" t="s">
        <v>1039</v>
      </c>
      <c r="H5" s="118" t="s">
        <v>422</v>
      </c>
      <c r="I5" s="90">
        <v>9.6</v>
      </c>
      <c r="J5" s="91">
        <v>8.6</v>
      </c>
      <c r="K5" s="91">
        <f t="shared" si="2"/>
        <v>18.2</v>
      </c>
      <c r="M5" s="108"/>
      <c r="N5" s="100"/>
      <c r="O5" s="103" t="e">
        <f>K20</f>
        <v>#NUM!</v>
      </c>
      <c r="P5" s="102" t="e">
        <f t="shared" si="0"/>
        <v>#NUM!</v>
      </c>
      <c r="Q5" s="109"/>
    </row>
    <row r="6" spans="1:17" x14ac:dyDescent="0.25">
      <c r="A6" s="85" t="s">
        <v>1034</v>
      </c>
      <c r="B6" s="136" t="s">
        <v>418</v>
      </c>
      <c r="C6" s="90">
        <v>9.1</v>
      </c>
      <c r="D6" s="91">
        <v>7.8</v>
      </c>
      <c r="E6" s="91">
        <f t="shared" si="1"/>
        <v>16.899999999999999</v>
      </c>
      <c r="G6" s="85" t="s">
        <v>1040</v>
      </c>
      <c r="H6" s="118" t="s">
        <v>423</v>
      </c>
      <c r="I6" s="90">
        <v>9.4</v>
      </c>
      <c r="J6" s="91">
        <v>8.5</v>
      </c>
      <c r="K6" s="91">
        <f t="shared" si="2"/>
        <v>17.899999999999999</v>
      </c>
      <c r="M6" s="108"/>
      <c r="N6" s="100"/>
      <c r="O6" s="104" t="e">
        <f>E31</f>
        <v>#NUM!</v>
      </c>
      <c r="P6" s="102" t="e">
        <f t="shared" si="0"/>
        <v>#NUM!</v>
      </c>
      <c r="Q6" s="109"/>
    </row>
    <row r="7" spans="1:17" x14ac:dyDescent="0.25">
      <c r="A7" s="85" t="s">
        <v>1035</v>
      </c>
      <c r="B7" s="136" t="s">
        <v>419</v>
      </c>
      <c r="C7" s="90">
        <v>9.1999999999999993</v>
      </c>
      <c r="D7" s="91">
        <v>8</v>
      </c>
      <c r="E7" s="91">
        <f t="shared" si="1"/>
        <v>17.2</v>
      </c>
      <c r="G7" s="85" t="s">
        <v>1041</v>
      </c>
      <c r="H7" s="118" t="s">
        <v>424</v>
      </c>
      <c r="I7" s="90">
        <v>9</v>
      </c>
      <c r="J7" s="91">
        <v>8.5</v>
      </c>
      <c r="K7" s="91">
        <f t="shared" si="2"/>
        <v>17.5</v>
      </c>
      <c r="M7" s="108"/>
      <c r="N7" s="100"/>
      <c r="O7" s="101" t="e">
        <f>K31</f>
        <v>#NUM!</v>
      </c>
      <c r="P7" s="102" t="e">
        <f t="shared" si="0"/>
        <v>#NUM!</v>
      </c>
      <c r="Q7" s="109"/>
    </row>
    <row r="8" spans="1:17" ht="16.5" thickBot="1" x14ac:dyDescent="0.3">
      <c r="A8" s="85" t="s">
        <v>1036</v>
      </c>
      <c r="B8" s="136"/>
      <c r="C8" s="90">
        <v>0</v>
      </c>
      <c r="D8" s="91">
        <v>0</v>
      </c>
      <c r="E8" s="92">
        <f t="shared" si="1"/>
        <v>0</v>
      </c>
      <c r="F8" s="83"/>
      <c r="G8" s="85" t="s">
        <v>963</v>
      </c>
      <c r="H8" s="118"/>
      <c r="I8" s="90">
        <v>0</v>
      </c>
      <c r="J8" s="91">
        <v>0</v>
      </c>
      <c r="K8" s="92">
        <f t="shared" si="2"/>
        <v>0</v>
      </c>
      <c r="L8" s="83"/>
      <c r="M8" s="108"/>
      <c r="N8" s="100"/>
      <c r="O8" s="103" t="e">
        <f>Q31</f>
        <v>#NUM!</v>
      </c>
      <c r="P8" s="102" t="e">
        <f t="shared" si="0"/>
        <v>#NUM!</v>
      </c>
      <c r="Q8" s="109"/>
    </row>
    <row r="9" spans="1:17" ht="16.5" thickBot="1" x14ac:dyDescent="0.3">
      <c r="B9" s="93" t="s">
        <v>46</v>
      </c>
      <c r="C9" s="90">
        <f>SUM(C3:C8)-SMALL(C3:C8,1)-SMALL(C3:C8,2)</f>
        <v>36.299999999999997</v>
      </c>
      <c r="D9" s="91">
        <f>SUM(D3:D8)-SMALL(D3:D8,1)-SMALL(D3:D8,2)</f>
        <v>32.100000000000009</v>
      </c>
      <c r="E9" s="94">
        <f>SUM(C9:D9)</f>
        <v>68.400000000000006</v>
      </c>
      <c r="F9" s="83"/>
      <c r="H9" s="93" t="s">
        <v>46</v>
      </c>
      <c r="I9" s="90">
        <f>SUM(I3:I8)-SMALL(I3:I8,1)-SMALL(I3:I8,2)</f>
        <v>37.199999999999996</v>
      </c>
      <c r="J9" s="91">
        <f>SUM(J3:J8)-SMALL(J3:J8,1)-SMALL(J3:J8,2)</f>
        <v>34.099999999999994</v>
      </c>
      <c r="K9" s="94">
        <f>SUM(I9:J9)</f>
        <v>71.299999999999983</v>
      </c>
      <c r="L9" s="83"/>
      <c r="M9" s="105"/>
      <c r="N9" s="100"/>
      <c r="O9" s="104" t="e">
        <f>E42</f>
        <v>#NUM!</v>
      </c>
      <c r="P9" s="102" t="e">
        <f t="shared" si="0"/>
        <v>#NUM!</v>
      </c>
      <c r="Q9" s="110"/>
    </row>
    <row r="10" spans="1:17" x14ac:dyDescent="0.25">
      <c r="B10" s="95" t="s">
        <v>47</v>
      </c>
      <c r="D10" s="93"/>
      <c r="E10" s="96"/>
      <c r="H10" s="95" t="s">
        <v>47</v>
      </c>
      <c r="J10" s="93"/>
      <c r="K10" s="96"/>
      <c r="M10" s="105"/>
      <c r="N10" s="100"/>
      <c r="O10" s="103" t="e">
        <f>K42</f>
        <v>#NUM!</v>
      </c>
      <c r="P10" s="102" t="e">
        <f t="shared" si="0"/>
        <v>#NUM!</v>
      </c>
      <c r="Q10" s="111"/>
    </row>
    <row r="11" spans="1:17" x14ac:dyDescent="0.25">
      <c r="N11" s="100"/>
      <c r="O11" s="104" t="e">
        <f>Q42</f>
        <v>#NUM!</v>
      </c>
      <c r="P11" s="102" t="e">
        <f t="shared" si="0"/>
        <v>#NUM!</v>
      </c>
    </row>
    <row r="12" spans="1:17" x14ac:dyDescent="0.25">
      <c r="A12" s="80" t="s">
        <v>414</v>
      </c>
      <c r="B12" s="81"/>
      <c r="C12" s="81"/>
      <c r="D12" s="81"/>
      <c r="E12" s="82"/>
      <c r="G12" s="80"/>
      <c r="H12" s="81"/>
      <c r="I12" s="81"/>
      <c r="J12" s="81"/>
      <c r="K12" s="82"/>
      <c r="N12" s="100"/>
      <c r="O12" s="101" t="e">
        <f>E53</f>
        <v>#NUM!</v>
      </c>
      <c r="P12" s="102" t="e">
        <f t="shared" si="0"/>
        <v>#NUM!</v>
      </c>
    </row>
    <row r="13" spans="1:17" x14ac:dyDescent="0.25">
      <c r="A13" s="84" t="s">
        <v>41</v>
      </c>
      <c r="B13" s="84" t="s">
        <v>42</v>
      </c>
      <c r="C13" s="84" t="s">
        <v>43</v>
      </c>
      <c r="D13" s="84" t="s">
        <v>44</v>
      </c>
      <c r="E13" s="84" t="s">
        <v>45</v>
      </c>
      <c r="G13" s="84" t="s">
        <v>41</v>
      </c>
      <c r="H13" s="84" t="s">
        <v>42</v>
      </c>
      <c r="I13" s="84" t="s">
        <v>43</v>
      </c>
      <c r="J13" s="84" t="s">
        <v>44</v>
      </c>
      <c r="K13" s="84" t="s">
        <v>45</v>
      </c>
      <c r="N13" s="100"/>
      <c r="O13" s="103" t="e">
        <f>K53</f>
        <v>#NUM!</v>
      </c>
      <c r="P13" s="102" t="e">
        <f t="shared" si="0"/>
        <v>#NUM!</v>
      </c>
    </row>
    <row r="14" spans="1:17" x14ac:dyDescent="0.25">
      <c r="A14" s="85" t="s">
        <v>1042</v>
      </c>
      <c r="B14" s="118" t="s">
        <v>425</v>
      </c>
      <c r="C14" s="87">
        <v>9.6999999999999993</v>
      </c>
      <c r="D14" s="88">
        <v>8</v>
      </c>
      <c r="E14" s="88">
        <f t="shared" ref="E14:E19" si="3">SUM(C14,D14)</f>
        <v>17.7</v>
      </c>
      <c r="G14" s="85"/>
      <c r="H14" s="118"/>
      <c r="I14" s="87"/>
      <c r="J14" s="88"/>
      <c r="K14" s="88">
        <f t="shared" ref="K14:K19" si="4">SUM(I14,J14)</f>
        <v>0</v>
      </c>
      <c r="N14" s="100"/>
      <c r="O14" s="104" t="e">
        <f>Q53</f>
        <v>#NUM!</v>
      </c>
      <c r="P14" s="102" t="e">
        <f t="shared" si="0"/>
        <v>#NUM!</v>
      </c>
    </row>
    <row r="15" spans="1:17" x14ac:dyDescent="0.25">
      <c r="A15" s="85" t="s">
        <v>1043</v>
      </c>
      <c r="B15" s="118" t="s">
        <v>426</v>
      </c>
      <c r="C15" s="90">
        <v>9.4</v>
      </c>
      <c r="D15" s="91">
        <v>7.6</v>
      </c>
      <c r="E15" s="91">
        <f t="shared" si="3"/>
        <v>17</v>
      </c>
      <c r="G15" s="85"/>
      <c r="H15" s="118"/>
      <c r="I15" s="90"/>
      <c r="J15" s="91"/>
      <c r="K15" s="91">
        <f t="shared" si="4"/>
        <v>0</v>
      </c>
      <c r="N15" s="100"/>
      <c r="O15" s="103" t="e">
        <f>E64</f>
        <v>#NUM!</v>
      </c>
      <c r="P15" s="102" t="e">
        <f t="shared" si="0"/>
        <v>#NUM!</v>
      </c>
    </row>
    <row r="16" spans="1:17" x14ac:dyDescent="0.25">
      <c r="A16" s="85" t="s">
        <v>1044</v>
      </c>
      <c r="B16" s="118" t="s">
        <v>427</v>
      </c>
      <c r="C16" s="90">
        <v>9</v>
      </c>
      <c r="D16" s="91">
        <v>7.8</v>
      </c>
      <c r="E16" s="91">
        <f t="shared" si="3"/>
        <v>16.8</v>
      </c>
      <c r="G16" s="85"/>
      <c r="H16" s="118"/>
      <c r="I16" s="90"/>
      <c r="J16" s="91"/>
      <c r="K16" s="91">
        <f t="shared" si="4"/>
        <v>0</v>
      </c>
      <c r="N16" s="100"/>
      <c r="O16" s="104" t="e">
        <f>K64</f>
        <v>#NUM!</v>
      </c>
      <c r="P16" s="102" t="e">
        <f t="shared" si="0"/>
        <v>#NUM!</v>
      </c>
    </row>
    <row r="17" spans="1:17" x14ac:dyDescent="0.25">
      <c r="A17" s="85" t="s">
        <v>1045</v>
      </c>
      <c r="B17" s="118" t="s">
        <v>428</v>
      </c>
      <c r="C17" s="90">
        <v>8.8000000000000007</v>
      </c>
      <c r="D17" s="91">
        <v>8.5</v>
      </c>
      <c r="E17" s="91">
        <f t="shared" si="3"/>
        <v>17.3</v>
      </c>
      <c r="G17" s="85"/>
      <c r="H17" s="118"/>
      <c r="I17" s="90"/>
      <c r="J17" s="91"/>
      <c r="K17" s="91">
        <f t="shared" si="4"/>
        <v>0</v>
      </c>
      <c r="N17" s="100"/>
      <c r="O17" s="103" t="e">
        <f>Q64</f>
        <v>#NUM!</v>
      </c>
      <c r="P17" s="102" t="e">
        <f t="shared" si="0"/>
        <v>#NUM!</v>
      </c>
    </row>
    <row r="18" spans="1:17" x14ac:dyDescent="0.25">
      <c r="A18" s="85" t="s">
        <v>1046</v>
      </c>
      <c r="B18" s="118"/>
      <c r="C18" s="90">
        <v>0</v>
      </c>
      <c r="D18" s="91">
        <v>0</v>
      </c>
      <c r="E18" s="91">
        <f t="shared" si="3"/>
        <v>0</v>
      </c>
      <c r="G18" s="85"/>
      <c r="H18" s="118"/>
      <c r="I18" s="90"/>
      <c r="J18" s="91"/>
      <c r="K18" s="91">
        <f t="shared" si="4"/>
        <v>0</v>
      </c>
    </row>
    <row r="19" spans="1:17" ht="16.5" thickBot="1" x14ac:dyDescent="0.3">
      <c r="A19" s="85" t="s">
        <v>1047</v>
      </c>
      <c r="B19" s="118"/>
      <c r="C19" s="90">
        <v>0</v>
      </c>
      <c r="D19" s="91">
        <v>0</v>
      </c>
      <c r="E19" s="92">
        <f t="shared" si="3"/>
        <v>0</v>
      </c>
      <c r="G19" s="85"/>
      <c r="H19" s="118"/>
      <c r="I19" s="90"/>
      <c r="J19" s="91"/>
      <c r="K19" s="92">
        <f t="shared" si="4"/>
        <v>0</v>
      </c>
    </row>
    <row r="20" spans="1:17" ht="16.5" thickBot="1" x14ac:dyDescent="0.3">
      <c r="B20" s="93" t="s">
        <v>46</v>
      </c>
      <c r="C20" s="90">
        <f>SUM(C14:C19)-SMALL(C14:C19,1)-SMALL(C14:C19,2)</f>
        <v>36.900000000000006</v>
      </c>
      <c r="D20" s="91">
        <f>SUM(D14:D19)-SMALL(D14:D19,1)-SMALL(D14:D19,2)</f>
        <v>31.9</v>
      </c>
      <c r="E20" s="94">
        <f>SUM(C20:D20)</f>
        <v>68.800000000000011</v>
      </c>
      <c r="H20" s="93" t="s">
        <v>46</v>
      </c>
      <c r="I20" s="90" t="e">
        <f>SUM(I14:I19)-SMALL(I14:I19,1)-SMALL(I14:I19,2)</f>
        <v>#NUM!</v>
      </c>
      <c r="J20" s="91" t="e">
        <f>SUM(J14:J19)-SMALL(J14:J19,1)-SMALL(J14:J19,2)</f>
        <v>#NUM!</v>
      </c>
      <c r="K20" s="94" t="e">
        <f>SUM(I20:J20)</f>
        <v>#NUM!</v>
      </c>
    </row>
    <row r="21" spans="1:17" x14ac:dyDescent="0.25">
      <c r="B21" s="95" t="s">
        <v>47</v>
      </c>
      <c r="D21" s="93"/>
      <c r="E21" s="96"/>
      <c r="H21" s="95" t="s">
        <v>47</v>
      </c>
      <c r="J21" s="93"/>
      <c r="K21" s="96"/>
    </row>
    <row r="23" spans="1:17" x14ac:dyDescent="0.25">
      <c r="A23" s="80"/>
      <c r="B23" s="81"/>
      <c r="C23" s="81"/>
      <c r="D23" s="81"/>
      <c r="E23" s="82"/>
      <c r="G23" s="80"/>
      <c r="H23" s="81"/>
      <c r="I23" s="81"/>
      <c r="J23" s="81"/>
      <c r="K23" s="82"/>
      <c r="M23" s="80"/>
      <c r="N23" s="81"/>
      <c r="O23" s="81"/>
      <c r="P23" s="81"/>
      <c r="Q23" s="82"/>
    </row>
    <row r="24" spans="1:17" x14ac:dyDescent="0.25">
      <c r="A24" s="84" t="s">
        <v>41</v>
      </c>
      <c r="B24" s="84" t="s">
        <v>42</v>
      </c>
      <c r="C24" s="84" t="s">
        <v>43</v>
      </c>
      <c r="D24" s="84" t="s">
        <v>44</v>
      </c>
      <c r="E24" s="84" t="s">
        <v>45</v>
      </c>
      <c r="G24" s="84" t="s">
        <v>41</v>
      </c>
      <c r="H24" s="84" t="s">
        <v>42</v>
      </c>
      <c r="I24" s="84" t="s">
        <v>43</v>
      </c>
      <c r="J24" s="84" t="s">
        <v>44</v>
      </c>
      <c r="K24" s="84" t="s">
        <v>45</v>
      </c>
      <c r="M24" s="84" t="s">
        <v>41</v>
      </c>
      <c r="N24" s="84" t="s">
        <v>42</v>
      </c>
      <c r="O24" s="84" t="s">
        <v>43</v>
      </c>
      <c r="P24" s="84" t="s">
        <v>44</v>
      </c>
      <c r="Q24" s="84" t="s">
        <v>45</v>
      </c>
    </row>
    <row r="25" spans="1:17" x14ac:dyDescent="0.25">
      <c r="A25" s="85"/>
      <c r="B25" s="118"/>
      <c r="C25" s="87"/>
      <c r="D25" s="88"/>
      <c r="E25" s="88">
        <f t="shared" ref="E25:E30" si="5">SUM(C25,D25)</f>
        <v>0</v>
      </c>
      <c r="G25" s="85"/>
      <c r="H25" s="118"/>
      <c r="I25" s="87"/>
      <c r="J25" s="88"/>
      <c r="K25" s="88">
        <f t="shared" ref="K25:K30" si="6">SUM(I25,J25)</f>
        <v>0</v>
      </c>
      <c r="M25" s="85"/>
      <c r="N25" s="118"/>
      <c r="O25" s="87"/>
      <c r="P25" s="88"/>
      <c r="Q25" s="88">
        <f t="shared" ref="Q25:Q30" si="7">SUM(O25,P25)</f>
        <v>0</v>
      </c>
    </row>
    <row r="26" spans="1:17" x14ac:dyDescent="0.25">
      <c r="A26" s="85"/>
      <c r="B26" s="118"/>
      <c r="C26" s="90"/>
      <c r="D26" s="91"/>
      <c r="E26" s="91">
        <f t="shared" si="5"/>
        <v>0</v>
      </c>
      <c r="G26" s="85"/>
      <c r="H26" s="118"/>
      <c r="I26" s="90"/>
      <c r="J26" s="91"/>
      <c r="K26" s="91">
        <f t="shared" si="6"/>
        <v>0</v>
      </c>
      <c r="M26" s="85"/>
      <c r="N26" s="118"/>
      <c r="O26" s="90"/>
      <c r="P26" s="91"/>
      <c r="Q26" s="91">
        <f t="shared" si="7"/>
        <v>0</v>
      </c>
    </row>
    <row r="27" spans="1:17" x14ac:dyDescent="0.25">
      <c r="A27" s="85"/>
      <c r="B27" s="118"/>
      <c r="C27" s="90"/>
      <c r="D27" s="91"/>
      <c r="E27" s="91">
        <f t="shared" si="5"/>
        <v>0</v>
      </c>
      <c r="G27" s="85"/>
      <c r="H27" s="118"/>
      <c r="I27" s="90"/>
      <c r="J27" s="91"/>
      <c r="K27" s="91">
        <f t="shared" si="6"/>
        <v>0</v>
      </c>
      <c r="M27" s="85"/>
      <c r="N27" s="118"/>
      <c r="O27" s="90"/>
      <c r="P27" s="91"/>
      <c r="Q27" s="91">
        <f t="shared" si="7"/>
        <v>0</v>
      </c>
    </row>
    <row r="28" spans="1:17" x14ac:dyDescent="0.25">
      <c r="A28" s="85"/>
      <c r="B28" s="118"/>
      <c r="C28" s="90"/>
      <c r="D28" s="91"/>
      <c r="E28" s="91">
        <f t="shared" si="5"/>
        <v>0</v>
      </c>
      <c r="G28" s="85"/>
      <c r="H28" s="118"/>
      <c r="I28" s="90"/>
      <c r="J28" s="91"/>
      <c r="K28" s="91">
        <f t="shared" si="6"/>
        <v>0</v>
      </c>
      <c r="M28" s="85"/>
      <c r="N28" s="118"/>
      <c r="O28" s="90"/>
      <c r="P28" s="91"/>
      <c r="Q28" s="91">
        <f t="shared" si="7"/>
        <v>0</v>
      </c>
    </row>
    <row r="29" spans="1:17" x14ac:dyDescent="0.25">
      <c r="A29" s="85"/>
      <c r="B29" s="89"/>
      <c r="C29" s="90"/>
      <c r="D29" s="91"/>
      <c r="E29" s="91">
        <f t="shared" si="5"/>
        <v>0</v>
      </c>
      <c r="G29" s="85"/>
      <c r="H29" s="89"/>
      <c r="I29" s="90"/>
      <c r="J29" s="91"/>
      <c r="K29" s="91">
        <f t="shared" si="6"/>
        <v>0</v>
      </c>
      <c r="M29" s="85"/>
      <c r="N29" s="89"/>
      <c r="O29" s="90"/>
      <c r="P29" s="91"/>
      <c r="Q29" s="91">
        <f t="shared" si="7"/>
        <v>0</v>
      </c>
    </row>
    <row r="30" spans="1:17" ht="16.5" thickBot="1" x14ac:dyDescent="0.3">
      <c r="A30" s="85"/>
      <c r="B30" s="89"/>
      <c r="C30" s="90"/>
      <c r="D30" s="91"/>
      <c r="E30" s="92">
        <f t="shared" si="5"/>
        <v>0</v>
      </c>
      <c r="G30" s="85"/>
      <c r="H30" s="89"/>
      <c r="I30" s="90"/>
      <c r="J30" s="91"/>
      <c r="K30" s="92">
        <f t="shared" si="6"/>
        <v>0</v>
      </c>
      <c r="M30" s="85"/>
      <c r="N30" s="89"/>
      <c r="O30" s="90"/>
      <c r="P30" s="91"/>
      <c r="Q30" s="92">
        <f t="shared" si="7"/>
        <v>0</v>
      </c>
    </row>
    <row r="31" spans="1:17" ht="16.5" thickBot="1" x14ac:dyDescent="0.3">
      <c r="B31" s="93" t="s">
        <v>46</v>
      </c>
      <c r="C31" s="90" t="e">
        <f>SUM(C25:C30)-SMALL(C25:C30,1)-SMALL(C25:C30,2)</f>
        <v>#NUM!</v>
      </c>
      <c r="D31" s="91" t="e">
        <f>SUM(D25:D30)-SMALL(D25:D30,1)-SMALL(D25:D30,2)</f>
        <v>#NUM!</v>
      </c>
      <c r="E31" s="94" t="e">
        <f>SUM(C31:D31)</f>
        <v>#NUM!</v>
      </c>
      <c r="H31" s="93" t="s">
        <v>46</v>
      </c>
      <c r="I31" s="90" t="e">
        <f>SUM(I25:I30)-SMALL(I25:I30,1)-SMALL(I25:I30,2)</f>
        <v>#NUM!</v>
      </c>
      <c r="J31" s="91" t="e">
        <f>SUM(J25:J30)-SMALL(J25:J30,1)-SMALL(J25:J30,2)</f>
        <v>#NUM!</v>
      </c>
      <c r="K31" s="94" t="e">
        <f>SUM(I31:J31)</f>
        <v>#NUM!</v>
      </c>
      <c r="N31" s="93" t="s">
        <v>46</v>
      </c>
      <c r="O31" s="90" t="e">
        <f>SUM(O25:O30)-SMALL(O25:O30,1)-SMALL(O25:O30,2)</f>
        <v>#NUM!</v>
      </c>
      <c r="P31" s="91" t="e">
        <f>SUM(P25:P30)-SMALL(P25:P30,1)-SMALL(P25:P30,2)</f>
        <v>#NUM!</v>
      </c>
      <c r="Q31" s="94" t="e">
        <f>SUM(O31:P31)</f>
        <v>#NUM!</v>
      </c>
    </row>
    <row r="32" spans="1:17" x14ac:dyDescent="0.25">
      <c r="B32" s="95" t="s">
        <v>47</v>
      </c>
      <c r="D32" s="93"/>
      <c r="E32" s="96"/>
      <c r="H32" s="95" t="s">
        <v>47</v>
      </c>
      <c r="N32" s="95" t="s">
        <v>47</v>
      </c>
    </row>
    <row r="34" spans="1:17" x14ac:dyDescent="0.25">
      <c r="A34" s="80"/>
      <c r="B34" s="81"/>
      <c r="C34" s="81"/>
      <c r="D34" s="81"/>
      <c r="E34" s="82"/>
      <c r="G34" s="80"/>
      <c r="H34" s="81"/>
      <c r="I34" s="81"/>
      <c r="J34" s="81"/>
      <c r="K34" s="82"/>
      <c r="M34" s="80"/>
      <c r="N34" s="81"/>
      <c r="O34" s="81"/>
      <c r="P34" s="81"/>
      <c r="Q34" s="82"/>
    </row>
    <row r="35" spans="1:17" x14ac:dyDescent="0.25">
      <c r="A35" s="84" t="s">
        <v>41</v>
      </c>
      <c r="B35" s="84" t="s">
        <v>42</v>
      </c>
      <c r="C35" s="84" t="s">
        <v>43</v>
      </c>
      <c r="D35" s="84" t="s">
        <v>44</v>
      </c>
      <c r="E35" s="84" t="s">
        <v>45</v>
      </c>
      <c r="G35" s="84" t="s">
        <v>41</v>
      </c>
      <c r="H35" s="84" t="s">
        <v>42</v>
      </c>
      <c r="I35" s="84" t="s">
        <v>43</v>
      </c>
      <c r="J35" s="84" t="s">
        <v>44</v>
      </c>
      <c r="K35" s="84" t="s">
        <v>45</v>
      </c>
      <c r="M35" s="84" t="s">
        <v>41</v>
      </c>
      <c r="N35" s="84" t="s">
        <v>42</v>
      </c>
      <c r="O35" s="84" t="s">
        <v>43</v>
      </c>
      <c r="P35" s="84" t="s">
        <v>44</v>
      </c>
      <c r="Q35" s="84" t="s">
        <v>45</v>
      </c>
    </row>
    <row r="36" spans="1:17" x14ac:dyDescent="0.25">
      <c r="A36" s="85"/>
      <c r="B36" s="118"/>
      <c r="C36" s="87"/>
      <c r="D36" s="88"/>
      <c r="E36" s="88">
        <f t="shared" ref="E36:E41" si="8">SUM(C36,D36)</f>
        <v>0</v>
      </c>
      <c r="G36" s="85"/>
      <c r="H36" s="118"/>
      <c r="I36" s="87"/>
      <c r="J36" s="88"/>
      <c r="K36" s="88">
        <f t="shared" ref="K36:K41" si="9">SUM(I36,J36)</f>
        <v>0</v>
      </c>
      <c r="M36" s="85"/>
      <c r="N36" s="118"/>
      <c r="O36" s="87"/>
      <c r="P36" s="88"/>
      <c r="Q36" s="88">
        <f t="shared" ref="Q36:Q41" si="10">SUM(O36,P36)</f>
        <v>0</v>
      </c>
    </row>
    <row r="37" spans="1:17" x14ac:dyDescent="0.25">
      <c r="A37" s="85"/>
      <c r="B37" s="118"/>
      <c r="C37" s="90"/>
      <c r="D37" s="91"/>
      <c r="E37" s="91">
        <f t="shared" si="8"/>
        <v>0</v>
      </c>
      <c r="G37" s="85"/>
      <c r="H37" s="118"/>
      <c r="I37" s="90"/>
      <c r="J37" s="91"/>
      <c r="K37" s="91">
        <f t="shared" si="9"/>
        <v>0</v>
      </c>
      <c r="M37" s="85"/>
      <c r="N37" s="118"/>
      <c r="O37" s="90"/>
      <c r="P37" s="91"/>
      <c r="Q37" s="91">
        <f t="shared" si="10"/>
        <v>0</v>
      </c>
    </row>
    <row r="38" spans="1:17" x14ac:dyDescent="0.25">
      <c r="A38" s="85"/>
      <c r="B38" s="118"/>
      <c r="C38" s="90"/>
      <c r="D38" s="91"/>
      <c r="E38" s="91">
        <f t="shared" si="8"/>
        <v>0</v>
      </c>
      <c r="G38" s="85"/>
      <c r="H38" s="118"/>
      <c r="I38" s="90"/>
      <c r="J38" s="91"/>
      <c r="K38" s="91">
        <f t="shared" si="9"/>
        <v>0</v>
      </c>
      <c r="M38" s="85"/>
      <c r="N38" s="118"/>
      <c r="O38" s="90"/>
      <c r="P38" s="91"/>
      <c r="Q38" s="91">
        <f t="shared" si="10"/>
        <v>0</v>
      </c>
    </row>
    <row r="39" spans="1:17" x14ac:dyDescent="0.25">
      <c r="A39" s="85"/>
      <c r="B39" s="118"/>
      <c r="C39" s="90"/>
      <c r="D39" s="91"/>
      <c r="E39" s="91">
        <f t="shared" si="8"/>
        <v>0</v>
      </c>
      <c r="G39" s="85"/>
      <c r="H39" s="118"/>
      <c r="I39" s="90"/>
      <c r="J39" s="91"/>
      <c r="K39" s="91">
        <f t="shared" si="9"/>
        <v>0</v>
      </c>
      <c r="M39" s="85"/>
      <c r="N39" s="118"/>
      <c r="O39" s="90"/>
      <c r="P39" s="91"/>
      <c r="Q39" s="91">
        <f t="shared" si="10"/>
        <v>0</v>
      </c>
    </row>
    <row r="40" spans="1:17" x14ac:dyDescent="0.25">
      <c r="A40" s="85"/>
      <c r="B40" s="89"/>
      <c r="C40" s="90"/>
      <c r="D40" s="91"/>
      <c r="E40" s="91">
        <f t="shared" si="8"/>
        <v>0</v>
      </c>
      <c r="G40" s="85"/>
      <c r="H40" s="89"/>
      <c r="I40" s="90"/>
      <c r="J40" s="91"/>
      <c r="K40" s="91">
        <f t="shared" si="9"/>
        <v>0</v>
      </c>
      <c r="M40" s="85"/>
      <c r="N40" s="89"/>
      <c r="O40" s="90"/>
      <c r="P40" s="91"/>
      <c r="Q40" s="91">
        <f t="shared" si="10"/>
        <v>0</v>
      </c>
    </row>
    <row r="41" spans="1:17" ht="16.5" thickBot="1" x14ac:dyDescent="0.3">
      <c r="A41" s="85"/>
      <c r="B41" s="89"/>
      <c r="C41" s="90"/>
      <c r="D41" s="91"/>
      <c r="E41" s="92">
        <f t="shared" si="8"/>
        <v>0</v>
      </c>
      <c r="G41" s="85"/>
      <c r="H41" s="89"/>
      <c r="I41" s="90"/>
      <c r="J41" s="91"/>
      <c r="K41" s="92">
        <f t="shared" si="9"/>
        <v>0</v>
      </c>
      <c r="M41" s="85"/>
      <c r="N41" s="89"/>
      <c r="O41" s="90"/>
      <c r="P41" s="91"/>
      <c r="Q41" s="92">
        <f t="shared" si="10"/>
        <v>0</v>
      </c>
    </row>
    <row r="42" spans="1:17" ht="16.5" thickBot="1" x14ac:dyDescent="0.3">
      <c r="B42" s="93" t="s">
        <v>46</v>
      </c>
      <c r="C42" s="90" t="e">
        <f>SUM(C36:C41)-SMALL(C36:C41,1)-SMALL(C36:C41,2)</f>
        <v>#NUM!</v>
      </c>
      <c r="D42" s="91" t="e">
        <f>SUM(D36:D41)-SMALL(D36:D41,1)-SMALL(D36:D41,2)</f>
        <v>#NUM!</v>
      </c>
      <c r="E42" s="94" t="e">
        <f>SUM(C42:D42)</f>
        <v>#NUM!</v>
      </c>
      <c r="H42" s="93" t="s">
        <v>46</v>
      </c>
      <c r="I42" s="90" t="e">
        <f>SUM(I36:I41)-SMALL(I36:I41,1)-SMALL(I36:I41,2)</f>
        <v>#NUM!</v>
      </c>
      <c r="J42" s="91" t="e">
        <f>SUM(J36:J41)-SMALL(J36:J41,1)-SMALL(J36:J41,2)</f>
        <v>#NUM!</v>
      </c>
      <c r="K42" s="94" t="e">
        <f>SUM(I42:J42)</f>
        <v>#NUM!</v>
      </c>
      <c r="N42" s="93" t="s">
        <v>46</v>
      </c>
      <c r="O42" s="90" t="e">
        <f>SUM(O36:O41)-SMALL(O36:O41,1)-SMALL(O36:O41,2)</f>
        <v>#NUM!</v>
      </c>
      <c r="P42" s="91" t="e">
        <f>SUM(P36:P41)-SMALL(P36:P41,1)-SMALL(P36:P41,2)</f>
        <v>#NUM!</v>
      </c>
      <c r="Q42" s="94" t="e">
        <f>SUM(O42:P42)</f>
        <v>#NUM!</v>
      </c>
    </row>
    <row r="43" spans="1:17" x14ac:dyDescent="0.25">
      <c r="B43" s="95" t="s">
        <v>47</v>
      </c>
      <c r="H43" s="95" t="s">
        <v>47</v>
      </c>
      <c r="N43" s="95" t="s">
        <v>47</v>
      </c>
    </row>
    <row r="45" spans="1:17" x14ac:dyDescent="0.25">
      <c r="A45" s="80"/>
      <c r="B45" s="81"/>
      <c r="C45" s="81"/>
      <c r="D45" s="81"/>
      <c r="E45" s="82"/>
      <c r="G45" s="80"/>
      <c r="H45" s="81"/>
      <c r="I45" s="81"/>
      <c r="J45" s="81"/>
      <c r="K45" s="82"/>
      <c r="M45" s="80"/>
      <c r="N45" s="81"/>
      <c r="O45" s="81"/>
      <c r="P45" s="81"/>
      <c r="Q45" s="82"/>
    </row>
    <row r="46" spans="1:17" x14ac:dyDescent="0.25">
      <c r="A46" s="84" t="s">
        <v>41</v>
      </c>
      <c r="B46" s="84" t="s">
        <v>42</v>
      </c>
      <c r="C46" s="84" t="s">
        <v>43</v>
      </c>
      <c r="D46" s="84" t="s">
        <v>44</v>
      </c>
      <c r="E46" s="84" t="s">
        <v>45</v>
      </c>
      <c r="G46" s="84" t="s">
        <v>41</v>
      </c>
      <c r="H46" s="84" t="s">
        <v>42</v>
      </c>
      <c r="I46" s="84" t="s">
        <v>43</v>
      </c>
      <c r="J46" s="84" t="s">
        <v>44</v>
      </c>
      <c r="K46" s="84" t="s">
        <v>45</v>
      </c>
      <c r="M46" s="84" t="s">
        <v>41</v>
      </c>
      <c r="N46" s="84" t="s">
        <v>42</v>
      </c>
      <c r="O46" s="84" t="s">
        <v>43</v>
      </c>
      <c r="P46" s="84" t="s">
        <v>44</v>
      </c>
      <c r="Q46" s="84" t="s">
        <v>45</v>
      </c>
    </row>
    <row r="47" spans="1:17" x14ac:dyDescent="0.25">
      <c r="A47" s="85"/>
      <c r="B47" s="118"/>
      <c r="C47" s="87"/>
      <c r="D47" s="88"/>
      <c r="E47" s="88">
        <f t="shared" ref="E47:E52" si="11">SUM(C47,D47)</f>
        <v>0</v>
      </c>
      <c r="G47" s="85"/>
      <c r="H47" s="118"/>
      <c r="I47" s="87"/>
      <c r="J47" s="88"/>
      <c r="K47" s="88">
        <f t="shared" ref="K47:K52" si="12">SUM(I47,J47)</f>
        <v>0</v>
      </c>
      <c r="M47" s="85"/>
      <c r="N47" s="118"/>
      <c r="O47" s="87"/>
      <c r="P47" s="88"/>
      <c r="Q47" s="88">
        <f t="shared" ref="Q47:Q52" si="13">SUM(O47,P47)</f>
        <v>0</v>
      </c>
    </row>
    <row r="48" spans="1:17" x14ac:dyDescent="0.25">
      <c r="A48" s="85"/>
      <c r="B48" s="118"/>
      <c r="C48" s="90"/>
      <c r="D48" s="91"/>
      <c r="E48" s="91">
        <f t="shared" si="11"/>
        <v>0</v>
      </c>
      <c r="G48" s="85"/>
      <c r="H48" s="118"/>
      <c r="I48" s="90"/>
      <c r="J48" s="91"/>
      <c r="K48" s="91">
        <f t="shared" si="12"/>
        <v>0</v>
      </c>
      <c r="M48" s="85"/>
      <c r="N48" s="118"/>
      <c r="O48" s="90"/>
      <c r="P48" s="91"/>
      <c r="Q48" s="91">
        <f t="shared" si="13"/>
        <v>0</v>
      </c>
    </row>
    <row r="49" spans="1:17" x14ac:dyDescent="0.25">
      <c r="A49" s="85"/>
      <c r="B49" s="118"/>
      <c r="C49" s="90"/>
      <c r="D49" s="91"/>
      <c r="E49" s="91">
        <f t="shared" si="11"/>
        <v>0</v>
      </c>
      <c r="G49" s="85"/>
      <c r="H49" s="118"/>
      <c r="I49" s="90"/>
      <c r="J49" s="91"/>
      <c r="K49" s="91">
        <f t="shared" si="12"/>
        <v>0</v>
      </c>
      <c r="M49" s="85"/>
      <c r="N49" s="118"/>
      <c r="O49" s="90"/>
      <c r="P49" s="91"/>
      <c r="Q49" s="91">
        <f t="shared" si="13"/>
        <v>0</v>
      </c>
    </row>
    <row r="50" spans="1:17" x14ac:dyDescent="0.25">
      <c r="A50" s="85"/>
      <c r="B50" s="118"/>
      <c r="C50" s="90"/>
      <c r="D50" s="91"/>
      <c r="E50" s="91">
        <f t="shared" si="11"/>
        <v>0</v>
      </c>
      <c r="G50" s="85"/>
      <c r="H50" s="118"/>
      <c r="I50" s="90"/>
      <c r="J50" s="91"/>
      <c r="K50" s="91">
        <f t="shared" si="12"/>
        <v>0</v>
      </c>
      <c r="M50" s="85"/>
      <c r="N50" s="118"/>
      <c r="O50" s="90"/>
      <c r="P50" s="91"/>
      <c r="Q50" s="91">
        <f t="shared" si="13"/>
        <v>0</v>
      </c>
    </row>
    <row r="51" spans="1:17" x14ac:dyDescent="0.25">
      <c r="A51" s="85"/>
      <c r="B51" s="89"/>
      <c r="C51" s="90"/>
      <c r="D51" s="91"/>
      <c r="E51" s="91">
        <f t="shared" si="11"/>
        <v>0</v>
      </c>
      <c r="G51" s="85"/>
      <c r="H51" s="89"/>
      <c r="I51" s="90"/>
      <c r="J51" s="91"/>
      <c r="K51" s="91">
        <f t="shared" si="12"/>
        <v>0</v>
      </c>
      <c r="M51" s="85"/>
      <c r="N51" s="89"/>
      <c r="O51" s="90"/>
      <c r="P51" s="91"/>
      <c r="Q51" s="91">
        <f t="shared" si="13"/>
        <v>0</v>
      </c>
    </row>
    <row r="52" spans="1:17" ht="16.5" thickBot="1" x14ac:dyDescent="0.3">
      <c r="A52" s="85"/>
      <c r="B52" s="89"/>
      <c r="C52" s="90"/>
      <c r="D52" s="91"/>
      <c r="E52" s="92">
        <f t="shared" si="11"/>
        <v>0</v>
      </c>
      <c r="G52" s="85"/>
      <c r="H52" s="89"/>
      <c r="I52" s="90"/>
      <c r="J52" s="91"/>
      <c r="K52" s="92">
        <f t="shared" si="12"/>
        <v>0</v>
      </c>
      <c r="M52" s="85"/>
      <c r="N52" s="89"/>
      <c r="O52" s="90"/>
      <c r="P52" s="91"/>
      <c r="Q52" s="92">
        <f t="shared" si="13"/>
        <v>0</v>
      </c>
    </row>
    <row r="53" spans="1:17" ht="16.5" thickBot="1" x14ac:dyDescent="0.3">
      <c r="B53" s="93" t="s">
        <v>46</v>
      </c>
      <c r="C53" s="90" t="e">
        <f>SUM(C47:C52)-SMALL(C47:C52,1)-SMALL(C47:C52,2)</f>
        <v>#NUM!</v>
      </c>
      <c r="D53" s="91" t="e">
        <f>SUM(D47:D52)-SMALL(D47:D52,1)-SMALL(D47:D52,2)</f>
        <v>#NUM!</v>
      </c>
      <c r="E53" s="94" t="e">
        <f>SUM(C53:D53)</f>
        <v>#NUM!</v>
      </c>
      <c r="H53" s="93" t="s">
        <v>46</v>
      </c>
      <c r="I53" s="90" t="e">
        <f>SUM(I47:I52)-SMALL(I47:I52,1)-SMALL(I47:I52,2)</f>
        <v>#NUM!</v>
      </c>
      <c r="J53" s="91" t="e">
        <f>SUM(J47:J52)-SMALL(J47:J52,1)-SMALL(J47:J52,2)</f>
        <v>#NUM!</v>
      </c>
      <c r="K53" s="94" t="e">
        <f>SUM(I53:J53)</f>
        <v>#NUM!</v>
      </c>
      <c r="N53" s="93" t="s">
        <v>46</v>
      </c>
      <c r="O53" s="90" t="e">
        <f>SUM(O47:O52)-SMALL(O47:O52,1)-SMALL(O47:O52,2)</f>
        <v>#NUM!</v>
      </c>
      <c r="P53" s="91" t="e">
        <f>SUM(P47:P52)-SMALL(P47:P52,1)-SMALL(P47:P52,2)</f>
        <v>#NUM!</v>
      </c>
      <c r="Q53" s="94" t="e">
        <f>SUM(O53:P53)</f>
        <v>#NUM!</v>
      </c>
    </row>
    <row r="54" spans="1:17" x14ac:dyDescent="0.25">
      <c r="B54" s="95" t="s">
        <v>47</v>
      </c>
      <c r="H54" s="95" t="s">
        <v>47</v>
      </c>
      <c r="N54" s="95" t="s">
        <v>47</v>
      </c>
    </row>
    <row r="56" spans="1:17" x14ac:dyDescent="0.25">
      <c r="A56" s="80"/>
      <c r="B56" s="81"/>
      <c r="C56" s="81"/>
      <c r="D56" s="81"/>
      <c r="E56" s="82"/>
      <c r="G56" s="80"/>
      <c r="H56" s="81"/>
      <c r="I56" s="81"/>
      <c r="J56" s="81"/>
      <c r="K56" s="82"/>
      <c r="M56" s="80"/>
      <c r="N56" s="81"/>
      <c r="O56" s="81"/>
      <c r="P56" s="81"/>
      <c r="Q56" s="82"/>
    </row>
    <row r="57" spans="1:17" x14ac:dyDescent="0.25">
      <c r="A57" s="84" t="s">
        <v>41</v>
      </c>
      <c r="B57" s="84" t="s">
        <v>42</v>
      </c>
      <c r="C57" s="84" t="s">
        <v>43</v>
      </c>
      <c r="D57" s="84" t="s">
        <v>44</v>
      </c>
      <c r="E57" s="84" t="s">
        <v>45</v>
      </c>
      <c r="G57" s="84" t="s">
        <v>41</v>
      </c>
      <c r="H57" s="84" t="s">
        <v>42</v>
      </c>
      <c r="I57" s="84" t="s">
        <v>43</v>
      </c>
      <c r="J57" s="84" t="s">
        <v>44</v>
      </c>
      <c r="K57" s="84" t="s">
        <v>45</v>
      </c>
      <c r="M57" s="84" t="s">
        <v>41</v>
      </c>
      <c r="N57" s="84" t="s">
        <v>42</v>
      </c>
      <c r="O57" s="84" t="s">
        <v>43</v>
      </c>
      <c r="P57" s="84" t="s">
        <v>44</v>
      </c>
      <c r="Q57" s="84" t="s">
        <v>45</v>
      </c>
    </row>
    <row r="58" spans="1:17" x14ac:dyDescent="0.25">
      <c r="A58" s="85"/>
      <c r="B58" s="118"/>
      <c r="C58" s="87"/>
      <c r="D58" s="88"/>
      <c r="E58" s="88">
        <f t="shared" ref="E58:E63" si="14">SUM(C58,D58)</f>
        <v>0</v>
      </c>
      <c r="G58" s="85"/>
      <c r="H58" s="118"/>
      <c r="I58" s="87"/>
      <c r="J58" s="88"/>
      <c r="K58" s="88">
        <f t="shared" ref="K58:K63" si="15">SUM(I58,J58)</f>
        <v>0</v>
      </c>
      <c r="M58" s="85"/>
      <c r="N58" s="118"/>
      <c r="O58" s="87"/>
      <c r="P58" s="88"/>
      <c r="Q58" s="88">
        <f t="shared" ref="Q58:Q63" si="16">SUM(O58,P58)</f>
        <v>0</v>
      </c>
    </row>
    <row r="59" spans="1:17" x14ac:dyDescent="0.25">
      <c r="A59" s="85"/>
      <c r="B59" s="118"/>
      <c r="C59" s="90"/>
      <c r="D59" s="91"/>
      <c r="E59" s="91">
        <f t="shared" si="14"/>
        <v>0</v>
      </c>
      <c r="G59" s="85"/>
      <c r="H59" s="118"/>
      <c r="I59" s="90"/>
      <c r="J59" s="91"/>
      <c r="K59" s="91">
        <f t="shared" si="15"/>
        <v>0</v>
      </c>
      <c r="M59" s="85"/>
      <c r="N59" s="118"/>
      <c r="O59" s="90"/>
      <c r="P59" s="91"/>
      <c r="Q59" s="91">
        <f t="shared" si="16"/>
        <v>0</v>
      </c>
    </row>
    <row r="60" spans="1:17" x14ac:dyDescent="0.25">
      <c r="A60" s="85"/>
      <c r="B60" s="118"/>
      <c r="C60" s="90"/>
      <c r="D60" s="91"/>
      <c r="E60" s="91">
        <f t="shared" si="14"/>
        <v>0</v>
      </c>
      <c r="G60" s="85"/>
      <c r="H60" s="118"/>
      <c r="I60" s="90"/>
      <c r="J60" s="91"/>
      <c r="K60" s="91">
        <f t="shared" si="15"/>
        <v>0</v>
      </c>
      <c r="M60" s="85"/>
      <c r="N60" s="118"/>
      <c r="O60" s="90"/>
      <c r="P60" s="91"/>
      <c r="Q60" s="91">
        <f t="shared" si="16"/>
        <v>0</v>
      </c>
    </row>
    <row r="61" spans="1:17" x14ac:dyDescent="0.25">
      <c r="A61" s="85"/>
      <c r="B61" s="118"/>
      <c r="C61" s="90"/>
      <c r="D61" s="91"/>
      <c r="E61" s="91">
        <f t="shared" si="14"/>
        <v>0</v>
      </c>
      <c r="G61" s="85"/>
      <c r="H61" s="118"/>
      <c r="I61" s="90"/>
      <c r="J61" s="91"/>
      <c r="K61" s="91">
        <f t="shared" si="15"/>
        <v>0</v>
      </c>
      <c r="M61" s="85"/>
      <c r="N61" s="118"/>
      <c r="O61" s="90"/>
      <c r="P61" s="91"/>
      <c r="Q61" s="91">
        <f t="shared" si="16"/>
        <v>0</v>
      </c>
    </row>
    <row r="62" spans="1:17" x14ac:dyDescent="0.25">
      <c r="A62" s="85"/>
      <c r="B62" s="89"/>
      <c r="C62" s="90"/>
      <c r="D62" s="91"/>
      <c r="E62" s="91">
        <f t="shared" si="14"/>
        <v>0</v>
      </c>
      <c r="G62" s="85"/>
      <c r="H62" s="89"/>
      <c r="I62" s="90"/>
      <c r="J62" s="91"/>
      <c r="K62" s="91">
        <f t="shared" si="15"/>
        <v>0</v>
      </c>
      <c r="M62" s="85"/>
      <c r="N62" s="89"/>
      <c r="O62" s="90"/>
      <c r="P62" s="91"/>
      <c r="Q62" s="91">
        <f t="shared" si="16"/>
        <v>0</v>
      </c>
    </row>
    <row r="63" spans="1:17" ht="16.5" thickBot="1" x14ac:dyDescent="0.3">
      <c r="A63" s="85"/>
      <c r="B63" s="89"/>
      <c r="C63" s="90"/>
      <c r="D63" s="91"/>
      <c r="E63" s="92">
        <f t="shared" si="14"/>
        <v>0</v>
      </c>
      <c r="G63" s="85"/>
      <c r="H63" s="89"/>
      <c r="I63" s="90"/>
      <c r="J63" s="91"/>
      <c r="K63" s="92">
        <f t="shared" si="15"/>
        <v>0</v>
      </c>
      <c r="M63" s="85"/>
      <c r="N63" s="89"/>
      <c r="O63" s="90"/>
      <c r="P63" s="91"/>
      <c r="Q63" s="92">
        <f t="shared" si="16"/>
        <v>0</v>
      </c>
    </row>
    <row r="64" spans="1:17" ht="16.5" thickBot="1" x14ac:dyDescent="0.3">
      <c r="B64" s="93" t="s">
        <v>46</v>
      </c>
      <c r="C64" s="90" t="e">
        <f>SUM(C58:C63)-SMALL(C58:C63,1)-SMALL(C58:C63,2)</f>
        <v>#NUM!</v>
      </c>
      <c r="D64" s="91" t="e">
        <f>SUM(D58:D63)-SMALL(D58:D63,1)-SMALL(D58:D63,2)</f>
        <v>#NUM!</v>
      </c>
      <c r="E64" s="94" t="e">
        <f>SUM(C64:D64)</f>
        <v>#NUM!</v>
      </c>
      <c r="H64" s="93" t="s">
        <v>46</v>
      </c>
      <c r="I64" s="90" t="e">
        <f>SUM(I58:I63)-SMALL(I58:I63,1)-SMALL(I58:I63,2)</f>
        <v>#NUM!</v>
      </c>
      <c r="J64" s="91" t="e">
        <f>SUM(J58:J63)-SMALL(J58:J63,1)-SMALL(J58:J63,2)</f>
        <v>#NUM!</v>
      </c>
      <c r="K64" s="94" t="e">
        <f>SUM(I64:J64)</f>
        <v>#NUM!</v>
      </c>
      <c r="N64" s="93" t="s">
        <v>46</v>
      </c>
      <c r="O64" s="90" t="e">
        <f>SUM(O58:O63)-SMALL(O58:O63,1)-SMALL(O58:O63,2)</f>
        <v>#NUM!</v>
      </c>
      <c r="P64" s="91" t="e">
        <f>SUM(P58:P63)-SMALL(P58:P63,1)-SMALL(P58:P63,2)</f>
        <v>#NUM!</v>
      </c>
      <c r="Q64" s="94" t="e">
        <f>SUM(O64:P64)</f>
        <v>#NUM!</v>
      </c>
    </row>
    <row r="65" spans="2:14" x14ac:dyDescent="0.25">
      <c r="B65" s="95" t="s">
        <v>47</v>
      </c>
      <c r="H65" s="95" t="s">
        <v>47</v>
      </c>
      <c r="N65" s="95" t="s">
        <v>47</v>
      </c>
    </row>
  </sheetData>
  <conditionalFormatting sqref="P2:P4">
    <cfRule type="cellIs" dxfId="111" priority="28" operator="equal">
      <formula>3</formula>
    </cfRule>
    <cfRule type="cellIs" dxfId="110" priority="29" operator="equal">
      <formula>2</formula>
    </cfRule>
    <cfRule type="cellIs" dxfId="109" priority="30" operator="equal">
      <formula>1</formula>
    </cfRule>
  </conditionalFormatting>
  <conditionalFormatting sqref="P5">
    <cfRule type="cellIs" dxfId="108" priority="25" operator="equal">
      <formula>3</formula>
    </cfRule>
    <cfRule type="cellIs" dxfId="107" priority="26" operator="equal">
      <formula>2</formula>
    </cfRule>
    <cfRule type="cellIs" dxfId="106" priority="27" operator="equal">
      <formula>1</formula>
    </cfRule>
  </conditionalFormatting>
  <conditionalFormatting sqref="P6">
    <cfRule type="cellIs" dxfId="105" priority="22" operator="equal">
      <formula>3</formula>
    </cfRule>
    <cfRule type="cellIs" dxfId="104" priority="23" operator="equal">
      <formula>2</formula>
    </cfRule>
    <cfRule type="cellIs" dxfId="103" priority="24" operator="equal">
      <formula>1</formula>
    </cfRule>
  </conditionalFormatting>
  <conditionalFormatting sqref="P7:P9">
    <cfRule type="cellIs" dxfId="102" priority="19" operator="equal">
      <formula>3</formula>
    </cfRule>
    <cfRule type="cellIs" dxfId="101" priority="20" operator="equal">
      <formula>2</formula>
    </cfRule>
    <cfRule type="cellIs" dxfId="100" priority="21" operator="equal">
      <formula>1</formula>
    </cfRule>
  </conditionalFormatting>
  <conditionalFormatting sqref="P10">
    <cfRule type="cellIs" dxfId="99" priority="16" operator="equal">
      <formula>3</formula>
    </cfRule>
    <cfRule type="cellIs" dxfId="98" priority="17" operator="equal">
      <formula>2</formula>
    </cfRule>
    <cfRule type="cellIs" dxfId="97" priority="18" operator="equal">
      <formula>1</formula>
    </cfRule>
  </conditionalFormatting>
  <conditionalFormatting sqref="P11">
    <cfRule type="cellIs" dxfId="96" priority="13" operator="equal">
      <formula>3</formula>
    </cfRule>
    <cfRule type="cellIs" dxfId="95" priority="14" operator="equal">
      <formula>2</formula>
    </cfRule>
    <cfRule type="cellIs" dxfId="94" priority="15" operator="equal">
      <formula>1</formula>
    </cfRule>
  </conditionalFormatting>
  <conditionalFormatting sqref="P12:P14">
    <cfRule type="cellIs" dxfId="93" priority="10" operator="equal">
      <formula>3</formula>
    </cfRule>
    <cfRule type="cellIs" dxfId="92" priority="11" operator="equal">
      <formula>2</formula>
    </cfRule>
    <cfRule type="cellIs" dxfId="91" priority="12" operator="equal">
      <formula>1</formula>
    </cfRule>
  </conditionalFormatting>
  <conditionalFormatting sqref="P15">
    <cfRule type="cellIs" dxfId="90" priority="7" operator="equal">
      <formula>3</formula>
    </cfRule>
    <cfRule type="cellIs" dxfId="89" priority="8" operator="equal">
      <formula>2</formula>
    </cfRule>
    <cfRule type="cellIs" dxfId="88" priority="9" operator="equal">
      <formula>1</formula>
    </cfRule>
  </conditionalFormatting>
  <conditionalFormatting sqref="P16">
    <cfRule type="cellIs" dxfId="87" priority="4" operator="equal">
      <formula>3</formula>
    </cfRule>
    <cfRule type="cellIs" dxfId="86" priority="5" operator="equal">
      <formula>2</formula>
    </cfRule>
    <cfRule type="cellIs" dxfId="85" priority="6" operator="equal">
      <formula>1</formula>
    </cfRule>
  </conditionalFormatting>
  <conditionalFormatting sqref="P17">
    <cfRule type="cellIs" dxfId="84" priority="1" operator="equal">
      <formula>3</formula>
    </cfRule>
    <cfRule type="cellIs" dxfId="83" priority="2" operator="equal">
      <formula>2</formula>
    </cfRule>
    <cfRule type="cellIs" dxfId="82" priority="3" operator="equal">
      <formula>1</formula>
    </cfRule>
  </conditionalFormatting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P3" sqref="P3"/>
    </sheetView>
  </sheetViews>
  <sheetFormatPr defaultRowHeight="15.75" x14ac:dyDescent="0.25"/>
  <cols>
    <col min="1" max="1" width="5.625" customWidth="1"/>
    <col min="2" max="2" width="16.625" customWidth="1"/>
    <col min="7" max="7" width="5.625" customWidth="1"/>
    <col min="8" max="8" width="16.625" customWidth="1"/>
    <col min="13" max="13" width="5.625" customWidth="1"/>
    <col min="14" max="14" width="16.625" customWidth="1"/>
  </cols>
  <sheetData>
    <row r="1" spans="1:17" x14ac:dyDescent="0.25">
      <c r="A1" s="80" t="s">
        <v>429</v>
      </c>
      <c r="B1" s="81"/>
      <c r="C1" s="81"/>
      <c r="D1" s="81"/>
      <c r="E1" s="82"/>
      <c r="F1" s="83"/>
      <c r="G1" s="80" t="s">
        <v>186</v>
      </c>
      <c r="H1" s="81"/>
      <c r="I1" s="81"/>
      <c r="J1" s="81"/>
      <c r="K1" s="82"/>
      <c r="L1" s="83"/>
      <c r="M1" s="106"/>
      <c r="N1" s="97" t="s">
        <v>48</v>
      </c>
      <c r="O1" s="98" t="s">
        <v>45</v>
      </c>
      <c r="P1" s="99" t="s">
        <v>49</v>
      </c>
      <c r="Q1" s="106"/>
    </row>
    <row r="2" spans="1:17" x14ac:dyDescent="0.25">
      <c r="A2" s="84" t="s">
        <v>41</v>
      </c>
      <c r="B2" s="84" t="s">
        <v>42</v>
      </c>
      <c r="C2" s="84" t="s">
        <v>43</v>
      </c>
      <c r="D2" s="84" t="s">
        <v>44</v>
      </c>
      <c r="E2" s="84" t="s">
        <v>45</v>
      </c>
      <c r="G2" s="84" t="s">
        <v>41</v>
      </c>
      <c r="H2" s="84" t="s">
        <v>42</v>
      </c>
      <c r="I2" s="84" t="s">
        <v>43</v>
      </c>
      <c r="J2" s="84" t="s">
        <v>44</v>
      </c>
      <c r="K2" s="84" t="s">
        <v>45</v>
      </c>
      <c r="M2" s="107"/>
      <c r="N2" s="100" t="s">
        <v>408</v>
      </c>
      <c r="O2" s="101">
        <f>E9</f>
        <v>69.199999999999989</v>
      </c>
      <c r="P2" s="102">
        <f t="shared" ref="P2:P17" si="0">SUMPRODUCT((O$2:O$3&gt;O2)/COUNTIF(O$2:O$3,O$2:O$3&amp;""))+1</f>
        <v>2</v>
      </c>
      <c r="Q2" s="107"/>
    </row>
    <row r="3" spans="1:17" x14ac:dyDescent="0.25">
      <c r="A3" s="85" t="s">
        <v>1048</v>
      </c>
      <c r="B3" s="112" t="s">
        <v>430</v>
      </c>
      <c r="C3" s="87">
        <v>7.95</v>
      </c>
      <c r="D3" s="88">
        <v>8.35</v>
      </c>
      <c r="E3" s="88">
        <f t="shared" ref="E3:E8" si="1">SUM(C3,D3)</f>
        <v>16.3</v>
      </c>
      <c r="G3" s="85" t="s">
        <v>1054</v>
      </c>
      <c r="H3" s="118" t="s">
        <v>435</v>
      </c>
      <c r="I3" s="87">
        <v>9.1</v>
      </c>
      <c r="J3" s="88">
        <v>9.1999999999999993</v>
      </c>
      <c r="K3" s="88">
        <f t="shared" ref="K3:K8" si="2">SUM(I3,J3)</f>
        <v>18.299999999999997</v>
      </c>
      <c r="M3" s="108"/>
      <c r="N3" s="100" t="s">
        <v>164</v>
      </c>
      <c r="O3" s="103">
        <f>K9</f>
        <v>71.099999999999994</v>
      </c>
      <c r="P3" s="102">
        <f t="shared" si="0"/>
        <v>1</v>
      </c>
      <c r="Q3" s="109"/>
    </row>
    <row r="4" spans="1:17" x14ac:dyDescent="0.25">
      <c r="A4" s="85" t="s">
        <v>1049</v>
      </c>
      <c r="B4" s="112" t="s">
        <v>431</v>
      </c>
      <c r="C4" s="90">
        <v>8.4</v>
      </c>
      <c r="D4" s="91">
        <v>8.4499999999999993</v>
      </c>
      <c r="E4" s="91">
        <f t="shared" si="1"/>
        <v>16.850000000000001</v>
      </c>
      <c r="G4" s="85" t="s">
        <v>1055</v>
      </c>
      <c r="H4" s="118" t="s">
        <v>436</v>
      </c>
      <c r="I4" s="90">
        <v>8.9</v>
      </c>
      <c r="J4" s="91">
        <v>8.5</v>
      </c>
      <c r="K4" s="91">
        <f t="shared" si="2"/>
        <v>17.399999999999999</v>
      </c>
      <c r="M4" s="108"/>
      <c r="N4" s="100"/>
      <c r="O4" s="104" t="e">
        <f>E20</f>
        <v>#NUM!</v>
      </c>
      <c r="P4" s="102" t="e">
        <f t="shared" si="0"/>
        <v>#NUM!</v>
      </c>
      <c r="Q4" s="109"/>
    </row>
    <row r="5" spans="1:17" x14ac:dyDescent="0.25">
      <c r="A5" s="85" t="s">
        <v>1050</v>
      </c>
      <c r="B5" s="112" t="s">
        <v>432</v>
      </c>
      <c r="C5" s="90">
        <v>8.6999999999999993</v>
      </c>
      <c r="D5" s="91">
        <v>8.5</v>
      </c>
      <c r="E5" s="91">
        <f t="shared" si="1"/>
        <v>17.2</v>
      </c>
      <c r="G5" s="85" t="s">
        <v>1056</v>
      </c>
      <c r="H5" s="118" t="s">
        <v>437</v>
      </c>
      <c r="I5" s="90">
        <v>9</v>
      </c>
      <c r="J5" s="91">
        <v>9.25</v>
      </c>
      <c r="K5" s="91">
        <f t="shared" si="2"/>
        <v>18.25</v>
      </c>
      <c r="M5" s="108"/>
      <c r="N5" s="100"/>
      <c r="O5" s="103" t="e">
        <f>K20</f>
        <v>#NUM!</v>
      </c>
      <c r="P5" s="102" t="e">
        <f t="shared" si="0"/>
        <v>#NUM!</v>
      </c>
      <c r="Q5" s="109"/>
    </row>
    <row r="6" spans="1:17" x14ac:dyDescent="0.25">
      <c r="A6" s="85" t="s">
        <v>1051</v>
      </c>
      <c r="B6" s="112" t="s">
        <v>433</v>
      </c>
      <c r="C6" s="90">
        <v>8.5</v>
      </c>
      <c r="D6" s="91">
        <v>9.4499999999999993</v>
      </c>
      <c r="E6" s="91">
        <f t="shared" si="1"/>
        <v>17.95</v>
      </c>
      <c r="G6" s="85" t="s">
        <v>1057</v>
      </c>
      <c r="H6" s="118" t="s">
        <v>438</v>
      </c>
      <c r="I6" s="90">
        <v>8.5</v>
      </c>
      <c r="J6" s="91">
        <v>8.65</v>
      </c>
      <c r="K6" s="91">
        <f t="shared" si="2"/>
        <v>17.149999999999999</v>
      </c>
      <c r="M6" s="108"/>
      <c r="N6" s="100"/>
      <c r="O6" s="104" t="e">
        <f>E31</f>
        <v>#NUM!</v>
      </c>
      <c r="P6" s="102" t="e">
        <f t="shared" si="0"/>
        <v>#NUM!</v>
      </c>
      <c r="Q6" s="109"/>
    </row>
    <row r="7" spans="1:17" x14ac:dyDescent="0.25">
      <c r="A7" s="85" t="s">
        <v>1052</v>
      </c>
      <c r="B7" s="112" t="s">
        <v>434</v>
      </c>
      <c r="C7" s="90">
        <v>7.8</v>
      </c>
      <c r="D7" s="91">
        <v>9.25</v>
      </c>
      <c r="E7" s="91">
        <f t="shared" si="1"/>
        <v>17.05</v>
      </c>
      <c r="G7" s="85" t="s">
        <v>1058</v>
      </c>
      <c r="H7" s="118" t="s">
        <v>439</v>
      </c>
      <c r="I7" s="90">
        <v>0</v>
      </c>
      <c r="J7" s="91">
        <v>0</v>
      </c>
      <c r="K7" s="91">
        <f t="shared" si="2"/>
        <v>0</v>
      </c>
      <c r="M7" s="108"/>
      <c r="N7" s="100"/>
      <c r="O7" s="101" t="e">
        <f>K31</f>
        <v>#NUM!</v>
      </c>
      <c r="P7" s="102" t="e">
        <f t="shared" si="0"/>
        <v>#NUM!</v>
      </c>
      <c r="Q7" s="109"/>
    </row>
    <row r="8" spans="1:17" ht="16.5" thickBot="1" x14ac:dyDescent="0.3">
      <c r="A8" s="85" t="s">
        <v>1053</v>
      </c>
      <c r="B8" s="112"/>
      <c r="C8" s="90">
        <v>0</v>
      </c>
      <c r="D8" s="91">
        <v>0</v>
      </c>
      <c r="E8" s="92">
        <f t="shared" si="1"/>
        <v>0</v>
      </c>
      <c r="F8" s="83"/>
      <c r="G8" s="85" t="s">
        <v>1059</v>
      </c>
      <c r="H8" s="118"/>
      <c r="I8" s="90">
        <v>0</v>
      </c>
      <c r="J8" s="91">
        <v>0</v>
      </c>
      <c r="K8" s="92">
        <f t="shared" si="2"/>
        <v>0</v>
      </c>
      <c r="L8" s="83"/>
      <c r="M8" s="108"/>
      <c r="N8" s="100"/>
      <c r="O8" s="103" t="e">
        <f>Q31</f>
        <v>#NUM!</v>
      </c>
      <c r="P8" s="102" t="e">
        <f t="shared" si="0"/>
        <v>#NUM!</v>
      </c>
      <c r="Q8" s="109"/>
    </row>
    <row r="9" spans="1:17" ht="16.5" thickBot="1" x14ac:dyDescent="0.3">
      <c r="B9" s="93" t="s">
        <v>46</v>
      </c>
      <c r="C9" s="90">
        <f>SUM(C3:C8)-SMALL(C3:C8,1)-SMALL(C3:C8,2)</f>
        <v>33.549999999999997</v>
      </c>
      <c r="D9" s="91">
        <f>SUM(D3:D8)-SMALL(D3:D8,1)-SMALL(D3:D8,2)</f>
        <v>35.65</v>
      </c>
      <c r="E9" s="94">
        <f>SUM(C9:D9)</f>
        <v>69.199999999999989</v>
      </c>
      <c r="F9" s="83"/>
      <c r="H9" s="93" t="s">
        <v>46</v>
      </c>
      <c r="I9" s="90">
        <f>SUM(I3:I8)-SMALL(I3:I8,1)-SMALL(I3:I8,2)</f>
        <v>35.5</v>
      </c>
      <c r="J9" s="91">
        <f>SUM(J3:J8)-SMALL(J3:J8,1)-SMALL(J3:J8,2)</f>
        <v>35.6</v>
      </c>
      <c r="K9" s="94">
        <f>SUM(I9:J9)</f>
        <v>71.099999999999994</v>
      </c>
      <c r="L9" s="83"/>
      <c r="M9" s="105"/>
      <c r="N9" s="100"/>
      <c r="O9" s="104" t="e">
        <f>E42</f>
        <v>#NUM!</v>
      </c>
      <c r="P9" s="102" t="e">
        <f t="shared" si="0"/>
        <v>#NUM!</v>
      </c>
      <c r="Q9" s="110"/>
    </row>
    <row r="10" spans="1:17" x14ac:dyDescent="0.25">
      <c r="B10" s="95" t="s">
        <v>47</v>
      </c>
      <c r="D10" s="93"/>
      <c r="E10" s="96"/>
      <c r="H10" s="95" t="s">
        <v>47</v>
      </c>
      <c r="J10" s="93"/>
      <c r="K10" s="96"/>
      <c r="M10" s="105"/>
      <c r="N10" s="100"/>
      <c r="O10" s="103" t="e">
        <f>K42</f>
        <v>#NUM!</v>
      </c>
      <c r="P10" s="102" t="e">
        <f t="shared" si="0"/>
        <v>#NUM!</v>
      </c>
      <c r="Q10" s="111"/>
    </row>
    <row r="11" spans="1:17" x14ac:dyDescent="0.25">
      <c r="N11" s="100"/>
      <c r="O11" s="104" t="e">
        <f>Q42</f>
        <v>#NUM!</v>
      </c>
      <c r="P11" s="102" t="e">
        <f t="shared" si="0"/>
        <v>#NUM!</v>
      </c>
    </row>
    <row r="12" spans="1:17" x14ac:dyDescent="0.25">
      <c r="A12" s="80"/>
      <c r="B12" s="81"/>
      <c r="C12" s="81"/>
      <c r="D12" s="81"/>
      <c r="E12" s="82"/>
      <c r="G12" s="80"/>
      <c r="H12" s="81"/>
      <c r="I12" s="81"/>
      <c r="J12" s="81"/>
      <c r="K12" s="82"/>
      <c r="N12" s="100"/>
      <c r="O12" s="101" t="e">
        <f>E53</f>
        <v>#NUM!</v>
      </c>
      <c r="P12" s="102" t="e">
        <f t="shared" si="0"/>
        <v>#NUM!</v>
      </c>
    </row>
    <row r="13" spans="1:17" x14ac:dyDescent="0.25">
      <c r="A13" s="84" t="s">
        <v>41</v>
      </c>
      <c r="B13" s="84" t="s">
        <v>42</v>
      </c>
      <c r="C13" s="84" t="s">
        <v>43</v>
      </c>
      <c r="D13" s="84" t="s">
        <v>44</v>
      </c>
      <c r="E13" s="84" t="s">
        <v>45</v>
      </c>
      <c r="G13" s="84" t="s">
        <v>41</v>
      </c>
      <c r="H13" s="84" t="s">
        <v>42</v>
      </c>
      <c r="I13" s="84" t="s">
        <v>43</v>
      </c>
      <c r="J13" s="84" t="s">
        <v>44</v>
      </c>
      <c r="K13" s="84" t="s">
        <v>45</v>
      </c>
      <c r="N13" s="100"/>
      <c r="O13" s="103" t="e">
        <f>K53</f>
        <v>#NUM!</v>
      </c>
      <c r="P13" s="102" t="e">
        <f t="shared" si="0"/>
        <v>#NUM!</v>
      </c>
    </row>
    <row r="14" spans="1:17" x14ac:dyDescent="0.25">
      <c r="A14" s="85"/>
      <c r="B14" s="118"/>
      <c r="C14" s="87"/>
      <c r="D14" s="88"/>
      <c r="E14" s="88">
        <f t="shared" ref="E14:E19" si="3">SUM(C14,D14)</f>
        <v>0</v>
      </c>
      <c r="G14" s="85"/>
      <c r="H14" s="118"/>
      <c r="I14" s="87"/>
      <c r="J14" s="88"/>
      <c r="K14" s="88">
        <f t="shared" ref="K14:K19" si="4">SUM(I14,J14)</f>
        <v>0</v>
      </c>
      <c r="N14" s="100"/>
      <c r="O14" s="104" t="e">
        <f>Q53</f>
        <v>#NUM!</v>
      </c>
      <c r="P14" s="102" t="e">
        <f t="shared" si="0"/>
        <v>#NUM!</v>
      </c>
    </row>
    <row r="15" spans="1:17" x14ac:dyDescent="0.25">
      <c r="A15" s="85"/>
      <c r="B15" s="118"/>
      <c r="C15" s="90"/>
      <c r="D15" s="91"/>
      <c r="E15" s="91">
        <f t="shared" si="3"/>
        <v>0</v>
      </c>
      <c r="G15" s="85"/>
      <c r="H15" s="118"/>
      <c r="I15" s="90"/>
      <c r="J15" s="91"/>
      <c r="K15" s="91">
        <f t="shared" si="4"/>
        <v>0</v>
      </c>
      <c r="N15" s="100"/>
      <c r="O15" s="103" t="e">
        <f>E64</f>
        <v>#NUM!</v>
      </c>
      <c r="P15" s="102" t="e">
        <f t="shared" si="0"/>
        <v>#NUM!</v>
      </c>
    </row>
    <row r="16" spans="1:17" x14ac:dyDescent="0.25">
      <c r="A16" s="85"/>
      <c r="B16" s="118"/>
      <c r="C16" s="90"/>
      <c r="D16" s="91"/>
      <c r="E16" s="91">
        <f t="shared" si="3"/>
        <v>0</v>
      </c>
      <c r="G16" s="85"/>
      <c r="H16" s="118"/>
      <c r="I16" s="90"/>
      <c r="J16" s="91"/>
      <c r="K16" s="91">
        <f t="shared" si="4"/>
        <v>0</v>
      </c>
      <c r="N16" s="100"/>
      <c r="O16" s="104" t="e">
        <f>K64</f>
        <v>#NUM!</v>
      </c>
      <c r="P16" s="102" t="e">
        <f t="shared" si="0"/>
        <v>#NUM!</v>
      </c>
    </row>
    <row r="17" spans="1:17" x14ac:dyDescent="0.25">
      <c r="A17" s="85"/>
      <c r="B17" s="118"/>
      <c r="C17" s="90"/>
      <c r="D17" s="91"/>
      <c r="E17" s="91">
        <f t="shared" si="3"/>
        <v>0</v>
      </c>
      <c r="G17" s="85"/>
      <c r="H17" s="118"/>
      <c r="I17" s="90"/>
      <c r="J17" s="91"/>
      <c r="K17" s="91">
        <f t="shared" si="4"/>
        <v>0</v>
      </c>
      <c r="N17" s="100"/>
      <c r="O17" s="103" t="e">
        <f>Q64</f>
        <v>#NUM!</v>
      </c>
      <c r="P17" s="102" t="e">
        <f t="shared" si="0"/>
        <v>#NUM!</v>
      </c>
    </row>
    <row r="18" spans="1:17" x14ac:dyDescent="0.25">
      <c r="A18" s="85"/>
      <c r="B18" s="118"/>
      <c r="C18" s="90"/>
      <c r="D18" s="91"/>
      <c r="E18" s="91">
        <f t="shared" si="3"/>
        <v>0</v>
      </c>
      <c r="G18" s="85"/>
      <c r="H18" s="118"/>
      <c r="I18" s="90"/>
      <c r="J18" s="91"/>
      <c r="K18" s="91">
        <f t="shared" si="4"/>
        <v>0</v>
      </c>
    </row>
    <row r="19" spans="1:17" ht="16.5" thickBot="1" x14ac:dyDescent="0.3">
      <c r="A19" s="85"/>
      <c r="B19" s="118"/>
      <c r="C19" s="90"/>
      <c r="D19" s="91"/>
      <c r="E19" s="92">
        <f t="shared" si="3"/>
        <v>0</v>
      </c>
      <c r="G19" s="85"/>
      <c r="H19" s="118"/>
      <c r="I19" s="90"/>
      <c r="J19" s="91"/>
      <c r="K19" s="92">
        <f t="shared" si="4"/>
        <v>0</v>
      </c>
    </row>
    <row r="20" spans="1:17" ht="16.5" thickBot="1" x14ac:dyDescent="0.3">
      <c r="B20" s="93" t="s">
        <v>46</v>
      </c>
      <c r="C20" s="90" t="e">
        <f>SUM(C14:C19)-SMALL(C14:C19,1)-SMALL(C14:C19,2)</f>
        <v>#NUM!</v>
      </c>
      <c r="D20" s="91" t="e">
        <f>SUM(D14:D19)-SMALL(D14:D19,1)-SMALL(D14:D19,2)</f>
        <v>#NUM!</v>
      </c>
      <c r="E20" s="94" t="e">
        <f>SUM(C20:D20)</f>
        <v>#NUM!</v>
      </c>
      <c r="H20" s="93" t="s">
        <v>46</v>
      </c>
      <c r="I20" s="90" t="e">
        <f>SUM(I14:I19)-SMALL(I14:I19,1)-SMALL(I14:I19,2)</f>
        <v>#NUM!</v>
      </c>
      <c r="J20" s="91" t="e">
        <f>SUM(J14:J19)-SMALL(J14:J19,1)-SMALL(J14:J19,2)</f>
        <v>#NUM!</v>
      </c>
      <c r="K20" s="94" t="e">
        <f>SUM(I20:J20)</f>
        <v>#NUM!</v>
      </c>
    </row>
    <row r="21" spans="1:17" x14ac:dyDescent="0.25">
      <c r="B21" s="95" t="s">
        <v>47</v>
      </c>
      <c r="D21" s="93"/>
      <c r="E21" s="96"/>
      <c r="H21" s="95" t="s">
        <v>47</v>
      </c>
      <c r="J21" s="93"/>
      <c r="K21" s="96"/>
    </row>
    <row r="23" spans="1:17" x14ac:dyDescent="0.25">
      <c r="A23" s="80"/>
      <c r="B23" s="81"/>
      <c r="C23" s="81"/>
      <c r="D23" s="81"/>
      <c r="E23" s="82"/>
      <c r="G23" s="80"/>
      <c r="H23" s="81"/>
      <c r="I23" s="81"/>
      <c r="J23" s="81"/>
      <c r="K23" s="82"/>
      <c r="M23" s="80"/>
      <c r="N23" s="81"/>
      <c r="O23" s="81"/>
      <c r="P23" s="81"/>
      <c r="Q23" s="82"/>
    </row>
    <row r="24" spans="1:17" x14ac:dyDescent="0.25">
      <c r="A24" s="84" t="s">
        <v>41</v>
      </c>
      <c r="B24" s="84" t="s">
        <v>42</v>
      </c>
      <c r="C24" s="84" t="s">
        <v>43</v>
      </c>
      <c r="D24" s="84" t="s">
        <v>44</v>
      </c>
      <c r="E24" s="84" t="s">
        <v>45</v>
      </c>
      <c r="G24" s="84" t="s">
        <v>41</v>
      </c>
      <c r="H24" s="84" t="s">
        <v>42</v>
      </c>
      <c r="I24" s="84" t="s">
        <v>43</v>
      </c>
      <c r="J24" s="84" t="s">
        <v>44</v>
      </c>
      <c r="K24" s="84" t="s">
        <v>45</v>
      </c>
      <c r="M24" s="84" t="s">
        <v>41</v>
      </c>
      <c r="N24" s="84" t="s">
        <v>42</v>
      </c>
      <c r="O24" s="84" t="s">
        <v>43</v>
      </c>
      <c r="P24" s="84" t="s">
        <v>44</v>
      </c>
      <c r="Q24" s="84" t="s">
        <v>45</v>
      </c>
    </row>
    <row r="25" spans="1:17" x14ac:dyDescent="0.25">
      <c r="A25" s="85"/>
      <c r="B25" s="118"/>
      <c r="C25" s="87"/>
      <c r="D25" s="88"/>
      <c r="E25" s="88">
        <f t="shared" ref="E25:E30" si="5">SUM(C25,D25)</f>
        <v>0</v>
      </c>
      <c r="G25" s="85"/>
      <c r="H25" s="118"/>
      <c r="I25" s="87"/>
      <c r="J25" s="88"/>
      <c r="K25" s="88">
        <f t="shared" ref="K25:K30" si="6">SUM(I25,J25)</f>
        <v>0</v>
      </c>
      <c r="M25" s="85"/>
      <c r="N25" s="118"/>
      <c r="O25" s="87"/>
      <c r="P25" s="88"/>
      <c r="Q25" s="88">
        <f t="shared" ref="Q25:Q30" si="7">SUM(O25,P25)</f>
        <v>0</v>
      </c>
    </row>
    <row r="26" spans="1:17" x14ac:dyDescent="0.25">
      <c r="A26" s="85"/>
      <c r="B26" s="118"/>
      <c r="C26" s="90"/>
      <c r="D26" s="91"/>
      <c r="E26" s="91">
        <f t="shared" si="5"/>
        <v>0</v>
      </c>
      <c r="G26" s="85"/>
      <c r="H26" s="118"/>
      <c r="I26" s="90"/>
      <c r="J26" s="91"/>
      <c r="K26" s="91">
        <f t="shared" si="6"/>
        <v>0</v>
      </c>
      <c r="M26" s="85"/>
      <c r="N26" s="118"/>
      <c r="O26" s="90"/>
      <c r="P26" s="91"/>
      <c r="Q26" s="91">
        <f t="shared" si="7"/>
        <v>0</v>
      </c>
    </row>
    <row r="27" spans="1:17" x14ac:dyDescent="0.25">
      <c r="A27" s="85"/>
      <c r="B27" s="118"/>
      <c r="C27" s="90"/>
      <c r="D27" s="91"/>
      <c r="E27" s="91">
        <f t="shared" si="5"/>
        <v>0</v>
      </c>
      <c r="G27" s="85"/>
      <c r="H27" s="118"/>
      <c r="I27" s="90"/>
      <c r="J27" s="91"/>
      <c r="K27" s="91">
        <f t="shared" si="6"/>
        <v>0</v>
      </c>
      <c r="M27" s="85"/>
      <c r="N27" s="118"/>
      <c r="O27" s="90"/>
      <c r="P27" s="91"/>
      <c r="Q27" s="91">
        <f t="shared" si="7"/>
        <v>0</v>
      </c>
    </row>
    <row r="28" spans="1:17" x14ac:dyDescent="0.25">
      <c r="A28" s="85"/>
      <c r="B28" s="118"/>
      <c r="C28" s="90"/>
      <c r="D28" s="91"/>
      <c r="E28" s="91">
        <f t="shared" si="5"/>
        <v>0</v>
      </c>
      <c r="G28" s="85"/>
      <c r="H28" s="118"/>
      <c r="I28" s="90"/>
      <c r="J28" s="91"/>
      <c r="K28" s="91">
        <f t="shared" si="6"/>
        <v>0</v>
      </c>
      <c r="M28" s="85"/>
      <c r="N28" s="118"/>
      <c r="O28" s="90"/>
      <c r="P28" s="91"/>
      <c r="Q28" s="91">
        <f t="shared" si="7"/>
        <v>0</v>
      </c>
    </row>
    <row r="29" spans="1:17" x14ac:dyDescent="0.25">
      <c r="A29" s="85"/>
      <c r="B29" s="89"/>
      <c r="C29" s="90"/>
      <c r="D29" s="91"/>
      <c r="E29" s="91">
        <f t="shared" si="5"/>
        <v>0</v>
      </c>
      <c r="G29" s="85"/>
      <c r="H29" s="89"/>
      <c r="I29" s="90"/>
      <c r="J29" s="91"/>
      <c r="K29" s="91">
        <f t="shared" si="6"/>
        <v>0</v>
      </c>
      <c r="M29" s="85"/>
      <c r="N29" s="89"/>
      <c r="O29" s="90"/>
      <c r="P29" s="91"/>
      <c r="Q29" s="91">
        <f t="shared" si="7"/>
        <v>0</v>
      </c>
    </row>
    <row r="30" spans="1:17" ht="16.5" thickBot="1" x14ac:dyDescent="0.3">
      <c r="A30" s="85"/>
      <c r="B30" s="89"/>
      <c r="C30" s="90"/>
      <c r="D30" s="91"/>
      <c r="E30" s="92">
        <f t="shared" si="5"/>
        <v>0</v>
      </c>
      <c r="G30" s="85"/>
      <c r="H30" s="89"/>
      <c r="I30" s="90"/>
      <c r="J30" s="91"/>
      <c r="K30" s="92">
        <f t="shared" si="6"/>
        <v>0</v>
      </c>
      <c r="M30" s="85"/>
      <c r="N30" s="89"/>
      <c r="O30" s="90"/>
      <c r="P30" s="91"/>
      <c r="Q30" s="92">
        <f t="shared" si="7"/>
        <v>0</v>
      </c>
    </row>
    <row r="31" spans="1:17" ht="16.5" thickBot="1" x14ac:dyDescent="0.3">
      <c r="B31" s="93" t="s">
        <v>46</v>
      </c>
      <c r="C31" s="90" t="e">
        <f>SUM(C25:C30)-SMALL(C25:C30,1)-SMALL(C25:C30,2)</f>
        <v>#NUM!</v>
      </c>
      <c r="D31" s="91" t="e">
        <f>SUM(D25:D30)-SMALL(D25:D30,1)-SMALL(D25:D30,2)</f>
        <v>#NUM!</v>
      </c>
      <c r="E31" s="94" t="e">
        <f>SUM(C31:D31)</f>
        <v>#NUM!</v>
      </c>
      <c r="H31" s="93" t="s">
        <v>46</v>
      </c>
      <c r="I31" s="90" t="e">
        <f>SUM(I25:I30)-SMALL(I25:I30,1)-SMALL(I25:I30,2)</f>
        <v>#NUM!</v>
      </c>
      <c r="J31" s="91" t="e">
        <f>SUM(J25:J30)-SMALL(J25:J30,1)-SMALL(J25:J30,2)</f>
        <v>#NUM!</v>
      </c>
      <c r="K31" s="94" t="e">
        <f>SUM(I31:J31)</f>
        <v>#NUM!</v>
      </c>
      <c r="N31" s="93" t="s">
        <v>46</v>
      </c>
      <c r="O31" s="90" t="e">
        <f>SUM(O25:O30)-SMALL(O25:O30,1)-SMALL(O25:O30,2)</f>
        <v>#NUM!</v>
      </c>
      <c r="P31" s="91" t="e">
        <f>SUM(P25:P30)-SMALL(P25:P30,1)-SMALL(P25:P30,2)</f>
        <v>#NUM!</v>
      </c>
      <c r="Q31" s="94" t="e">
        <f>SUM(O31:P31)</f>
        <v>#NUM!</v>
      </c>
    </row>
    <row r="32" spans="1:17" x14ac:dyDescent="0.25">
      <c r="B32" s="95" t="s">
        <v>47</v>
      </c>
      <c r="D32" s="93"/>
      <c r="E32" s="96"/>
      <c r="H32" s="95" t="s">
        <v>47</v>
      </c>
      <c r="N32" s="95" t="s">
        <v>47</v>
      </c>
    </row>
    <row r="34" spans="1:17" x14ac:dyDescent="0.25">
      <c r="A34" s="80"/>
      <c r="B34" s="81"/>
      <c r="C34" s="81"/>
      <c r="D34" s="81"/>
      <c r="E34" s="82"/>
      <c r="G34" s="80"/>
      <c r="H34" s="81"/>
      <c r="I34" s="81"/>
      <c r="J34" s="81"/>
      <c r="K34" s="82"/>
      <c r="M34" s="80"/>
      <c r="N34" s="81"/>
      <c r="O34" s="81"/>
      <c r="P34" s="81"/>
      <c r="Q34" s="82"/>
    </row>
    <row r="35" spans="1:17" x14ac:dyDescent="0.25">
      <c r="A35" s="84" t="s">
        <v>41</v>
      </c>
      <c r="B35" s="84" t="s">
        <v>42</v>
      </c>
      <c r="C35" s="84" t="s">
        <v>43</v>
      </c>
      <c r="D35" s="84" t="s">
        <v>44</v>
      </c>
      <c r="E35" s="84" t="s">
        <v>45</v>
      </c>
      <c r="G35" s="84" t="s">
        <v>41</v>
      </c>
      <c r="H35" s="84" t="s">
        <v>42</v>
      </c>
      <c r="I35" s="84" t="s">
        <v>43</v>
      </c>
      <c r="J35" s="84" t="s">
        <v>44</v>
      </c>
      <c r="K35" s="84" t="s">
        <v>45</v>
      </c>
      <c r="M35" s="84" t="s">
        <v>41</v>
      </c>
      <c r="N35" s="84" t="s">
        <v>42</v>
      </c>
      <c r="O35" s="84" t="s">
        <v>43</v>
      </c>
      <c r="P35" s="84" t="s">
        <v>44</v>
      </c>
      <c r="Q35" s="84" t="s">
        <v>45</v>
      </c>
    </row>
    <row r="36" spans="1:17" x14ac:dyDescent="0.25">
      <c r="A36" s="85"/>
      <c r="B36" s="118"/>
      <c r="C36" s="87"/>
      <c r="D36" s="88"/>
      <c r="E36" s="88">
        <f t="shared" ref="E36:E41" si="8">SUM(C36,D36)</f>
        <v>0</v>
      </c>
      <c r="G36" s="85"/>
      <c r="H36" s="118"/>
      <c r="I36" s="87"/>
      <c r="J36" s="88"/>
      <c r="K36" s="88">
        <f t="shared" ref="K36:K41" si="9">SUM(I36,J36)</f>
        <v>0</v>
      </c>
      <c r="M36" s="85"/>
      <c r="N36" s="118"/>
      <c r="O36" s="87"/>
      <c r="P36" s="88"/>
      <c r="Q36" s="88">
        <f t="shared" ref="Q36:Q41" si="10">SUM(O36,P36)</f>
        <v>0</v>
      </c>
    </row>
    <row r="37" spans="1:17" x14ac:dyDescent="0.25">
      <c r="A37" s="85"/>
      <c r="B37" s="118"/>
      <c r="C37" s="90"/>
      <c r="D37" s="91"/>
      <c r="E37" s="91">
        <f t="shared" si="8"/>
        <v>0</v>
      </c>
      <c r="G37" s="85"/>
      <c r="H37" s="118"/>
      <c r="I37" s="90"/>
      <c r="J37" s="91"/>
      <c r="K37" s="91">
        <f t="shared" si="9"/>
        <v>0</v>
      </c>
      <c r="M37" s="85"/>
      <c r="N37" s="118"/>
      <c r="O37" s="90"/>
      <c r="P37" s="91"/>
      <c r="Q37" s="91">
        <f t="shared" si="10"/>
        <v>0</v>
      </c>
    </row>
    <row r="38" spans="1:17" x14ac:dyDescent="0.25">
      <c r="A38" s="85"/>
      <c r="B38" s="118"/>
      <c r="C38" s="90"/>
      <c r="D38" s="91"/>
      <c r="E38" s="91">
        <f t="shared" si="8"/>
        <v>0</v>
      </c>
      <c r="G38" s="85"/>
      <c r="H38" s="118"/>
      <c r="I38" s="90"/>
      <c r="J38" s="91"/>
      <c r="K38" s="91">
        <f t="shared" si="9"/>
        <v>0</v>
      </c>
      <c r="M38" s="85"/>
      <c r="N38" s="118"/>
      <c r="O38" s="90"/>
      <c r="P38" s="91"/>
      <c r="Q38" s="91">
        <f t="shared" si="10"/>
        <v>0</v>
      </c>
    </row>
    <row r="39" spans="1:17" x14ac:dyDescent="0.25">
      <c r="A39" s="85"/>
      <c r="B39" s="118"/>
      <c r="C39" s="90"/>
      <c r="D39" s="91"/>
      <c r="E39" s="91">
        <f t="shared" si="8"/>
        <v>0</v>
      </c>
      <c r="G39" s="85"/>
      <c r="H39" s="118"/>
      <c r="I39" s="90"/>
      <c r="J39" s="91"/>
      <c r="K39" s="91">
        <f t="shared" si="9"/>
        <v>0</v>
      </c>
      <c r="M39" s="85"/>
      <c r="N39" s="118"/>
      <c r="O39" s="90"/>
      <c r="P39" s="91"/>
      <c r="Q39" s="91">
        <f t="shared" si="10"/>
        <v>0</v>
      </c>
    </row>
    <row r="40" spans="1:17" x14ac:dyDescent="0.25">
      <c r="A40" s="85"/>
      <c r="B40" s="89"/>
      <c r="C40" s="90"/>
      <c r="D40" s="91"/>
      <c r="E40" s="91">
        <f t="shared" si="8"/>
        <v>0</v>
      </c>
      <c r="G40" s="85"/>
      <c r="H40" s="89"/>
      <c r="I40" s="90"/>
      <c r="J40" s="91"/>
      <c r="K40" s="91">
        <f t="shared" si="9"/>
        <v>0</v>
      </c>
      <c r="M40" s="85"/>
      <c r="N40" s="89"/>
      <c r="O40" s="90"/>
      <c r="P40" s="91"/>
      <c r="Q40" s="91">
        <f t="shared" si="10"/>
        <v>0</v>
      </c>
    </row>
    <row r="41" spans="1:17" ht="16.5" thickBot="1" x14ac:dyDescent="0.3">
      <c r="A41" s="85"/>
      <c r="B41" s="89"/>
      <c r="C41" s="90"/>
      <c r="D41" s="91"/>
      <c r="E41" s="92">
        <f t="shared" si="8"/>
        <v>0</v>
      </c>
      <c r="G41" s="85"/>
      <c r="H41" s="89"/>
      <c r="I41" s="90"/>
      <c r="J41" s="91"/>
      <c r="K41" s="92">
        <f t="shared" si="9"/>
        <v>0</v>
      </c>
      <c r="M41" s="85"/>
      <c r="N41" s="89"/>
      <c r="O41" s="90"/>
      <c r="P41" s="91"/>
      <c r="Q41" s="92">
        <f t="shared" si="10"/>
        <v>0</v>
      </c>
    </row>
    <row r="42" spans="1:17" ht="16.5" thickBot="1" x14ac:dyDescent="0.3">
      <c r="B42" s="93" t="s">
        <v>46</v>
      </c>
      <c r="C42" s="90" t="e">
        <f>SUM(C36:C41)-SMALL(C36:C41,1)-SMALL(C36:C41,2)</f>
        <v>#NUM!</v>
      </c>
      <c r="D42" s="91" t="e">
        <f>SUM(D36:D41)-SMALL(D36:D41,1)-SMALL(D36:D41,2)</f>
        <v>#NUM!</v>
      </c>
      <c r="E42" s="94" t="e">
        <f>SUM(C42:D42)</f>
        <v>#NUM!</v>
      </c>
      <c r="H42" s="93" t="s">
        <v>46</v>
      </c>
      <c r="I42" s="90" t="e">
        <f>SUM(I36:I41)-SMALL(I36:I41,1)-SMALL(I36:I41,2)</f>
        <v>#NUM!</v>
      </c>
      <c r="J42" s="91" t="e">
        <f>SUM(J36:J41)-SMALL(J36:J41,1)-SMALL(J36:J41,2)</f>
        <v>#NUM!</v>
      </c>
      <c r="K42" s="94" t="e">
        <f>SUM(I42:J42)</f>
        <v>#NUM!</v>
      </c>
      <c r="N42" s="93" t="s">
        <v>46</v>
      </c>
      <c r="O42" s="90" t="e">
        <f>SUM(O36:O41)-SMALL(O36:O41,1)-SMALL(O36:O41,2)</f>
        <v>#NUM!</v>
      </c>
      <c r="P42" s="91" t="e">
        <f>SUM(P36:P41)-SMALL(P36:P41,1)-SMALL(P36:P41,2)</f>
        <v>#NUM!</v>
      </c>
      <c r="Q42" s="94" t="e">
        <f>SUM(O42:P42)</f>
        <v>#NUM!</v>
      </c>
    </row>
    <row r="43" spans="1:17" x14ac:dyDescent="0.25">
      <c r="B43" s="95" t="s">
        <v>47</v>
      </c>
      <c r="H43" s="95" t="s">
        <v>47</v>
      </c>
      <c r="N43" s="95" t="s">
        <v>47</v>
      </c>
    </row>
    <row r="45" spans="1:17" x14ac:dyDescent="0.25">
      <c r="A45" s="80"/>
      <c r="B45" s="81"/>
      <c r="C45" s="81"/>
      <c r="D45" s="81"/>
      <c r="E45" s="82"/>
      <c r="G45" s="80"/>
      <c r="H45" s="81"/>
      <c r="I45" s="81"/>
      <c r="J45" s="81"/>
      <c r="K45" s="82"/>
      <c r="M45" s="80"/>
      <c r="N45" s="81"/>
      <c r="O45" s="81"/>
      <c r="P45" s="81"/>
      <c r="Q45" s="82"/>
    </row>
    <row r="46" spans="1:17" x14ac:dyDescent="0.25">
      <c r="A46" s="84" t="s">
        <v>41</v>
      </c>
      <c r="B46" s="84" t="s">
        <v>42</v>
      </c>
      <c r="C46" s="84" t="s">
        <v>43</v>
      </c>
      <c r="D46" s="84" t="s">
        <v>44</v>
      </c>
      <c r="E46" s="84" t="s">
        <v>45</v>
      </c>
      <c r="G46" s="84" t="s">
        <v>41</v>
      </c>
      <c r="H46" s="84" t="s">
        <v>42</v>
      </c>
      <c r="I46" s="84" t="s">
        <v>43</v>
      </c>
      <c r="J46" s="84" t="s">
        <v>44</v>
      </c>
      <c r="K46" s="84" t="s">
        <v>45</v>
      </c>
      <c r="M46" s="84" t="s">
        <v>41</v>
      </c>
      <c r="N46" s="84" t="s">
        <v>42</v>
      </c>
      <c r="O46" s="84" t="s">
        <v>43</v>
      </c>
      <c r="P46" s="84" t="s">
        <v>44</v>
      </c>
      <c r="Q46" s="84" t="s">
        <v>45</v>
      </c>
    </row>
    <row r="47" spans="1:17" x14ac:dyDescent="0.25">
      <c r="A47" s="85"/>
      <c r="B47" s="118"/>
      <c r="C47" s="87"/>
      <c r="D47" s="88"/>
      <c r="E47" s="88">
        <f t="shared" ref="E47:E52" si="11">SUM(C47,D47)</f>
        <v>0</v>
      </c>
      <c r="G47" s="85"/>
      <c r="H47" s="118"/>
      <c r="I47" s="87"/>
      <c r="J47" s="88"/>
      <c r="K47" s="88">
        <f t="shared" ref="K47:K52" si="12">SUM(I47,J47)</f>
        <v>0</v>
      </c>
      <c r="M47" s="85"/>
      <c r="N47" s="118"/>
      <c r="O47" s="87"/>
      <c r="P47" s="88"/>
      <c r="Q47" s="88">
        <f t="shared" ref="Q47:Q52" si="13">SUM(O47,P47)</f>
        <v>0</v>
      </c>
    </row>
    <row r="48" spans="1:17" x14ac:dyDescent="0.25">
      <c r="A48" s="85"/>
      <c r="B48" s="118"/>
      <c r="C48" s="90"/>
      <c r="D48" s="91"/>
      <c r="E48" s="91">
        <f t="shared" si="11"/>
        <v>0</v>
      </c>
      <c r="G48" s="85"/>
      <c r="H48" s="118"/>
      <c r="I48" s="90"/>
      <c r="J48" s="91"/>
      <c r="K48" s="91">
        <f t="shared" si="12"/>
        <v>0</v>
      </c>
      <c r="M48" s="85"/>
      <c r="N48" s="118"/>
      <c r="O48" s="90"/>
      <c r="P48" s="91"/>
      <c r="Q48" s="91">
        <f t="shared" si="13"/>
        <v>0</v>
      </c>
    </row>
    <row r="49" spans="1:17" x14ac:dyDescent="0.25">
      <c r="A49" s="85"/>
      <c r="B49" s="118"/>
      <c r="C49" s="90"/>
      <c r="D49" s="91"/>
      <c r="E49" s="91">
        <f t="shared" si="11"/>
        <v>0</v>
      </c>
      <c r="G49" s="85"/>
      <c r="H49" s="118"/>
      <c r="I49" s="90"/>
      <c r="J49" s="91"/>
      <c r="K49" s="91">
        <f t="shared" si="12"/>
        <v>0</v>
      </c>
      <c r="M49" s="85"/>
      <c r="N49" s="118"/>
      <c r="O49" s="90"/>
      <c r="P49" s="91"/>
      <c r="Q49" s="91">
        <f t="shared" si="13"/>
        <v>0</v>
      </c>
    </row>
    <row r="50" spans="1:17" x14ac:dyDescent="0.25">
      <c r="A50" s="85"/>
      <c r="B50" s="118"/>
      <c r="C50" s="90"/>
      <c r="D50" s="91"/>
      <c r="E50" s="91">
        <f t="shared" si="11"/>
        <v>0</v>
      </c>
      <c r="G50" s="85"/>
      <c r="H50" s="118"/>
      <c r="I50" s="90"/>
      <c r="J50" s="91"/>
      <c r="K50" s="91">
        <f t="shared" si="12"/>
        <v>0</v>
      </c>
      <c r="M50" s="85"/>
      <c r="N50" s="118"/>
      <c r="O50" s="90"/>
      <c r="P50" s="91"/>
      <c r="Q50" s="91">
        <f t="shared" si="13"/>
        <v>0</v>
      </c>
    </row>
    <row r="51" spans="1:17" x14ac:dyDescent="0.25">
      <c r="A51" s="85"/>
      <c r="B51" s="89"/>
      <c r="C51" s="90"/>
      <c r="D51" s="91"/>
      <c r="E51" s="91">
        <f t="shared" si="11"/>
        <v>0</v>
      </c>
      <c r="G51" s="85"/>
      <c r="H51" s="89"/>
      <c r="I51" s="90"/>
      <c r="J51" s="91"/>
      <c r="K51" s="91">
        <f t="shared" si="12"/>
        <v>0</v>
      </c>
      <c r="M51" s="85"/>
      <c r="N51" s="89"/>
      <c r="O51" s="90"/>
      <c r="P51" s="91"/>
      <c r="Q51" s="91">
        <f t="shared" si="13"/>
        <v>0</v>
      </c>
    </row>
    <row r="52" spans="1:17" ht="16.5" thickBot="1" x14ac:dyDescent="0.3">
      <c r="A52" s="85"/>
      <c r="B52" s="89"/>
      <c r="C52" s="90"/>
      <c r="D52" s="91"/>
      <c r="E52" s="92">
        <f t="shared" si="11"/>
        <v>0</v>
      </c>
      <c r="G52" s="85"/>
      <c r="H52" s="89"/>
      <c r="I52" s="90"/>
      <c r="J52" s="91"/>
      <c r="K52" s="92">
        <f t="shared" si="12"/>
        <v>0</v>
      </c>
      <c r="M52" s="85"/>
      <c r="N52" s="89"/>
      <c r="O52" s="90"/>
      <c r="P52" s="91"/>
      <c r="Q52" s="92">
        <f t="shared" si="13"/>
        <v>0</v>
      </c>
    </row>
    <row r="53" spans="1:17" ht="16.5" thickBot="1" x14ac:dyDescent="0.3">
      <c r="B53" s="93" t="s">
        <v>46</v>
      </c>
      <c r="C53" s="90" t="e">
        <f>SUM(C47:C52)-SMALL(C47:C52,1)-SMALL(C47:C52,2)</f>
        <v>#NUM!</v>
      </c>
      <c r="D53" s="91" t="e">
        <f>SUM(D47:D52)-SMALL(D47:D52,1)-SMALL(D47:D52,2)</f>
        <v>#NUM!</v>
      </c>
      <c r="E53" s="94" t="e">
        <f>SUM(C53:D53)</f>
        <v>#NUM!</v>
      </c>
      <c r="H53" s="93" t="s">
        <v>46</v>
      </c>
      <c r="I53" s="90" t="e">
        <f>SUM(I47:I52)-SMALL(I47:I52,1)-SMALL(I47:I52,2)</f>
        <v>#NUM!</v>
      </c>
      <c r="J53" s="91" t="e">
        <f>SUM(J47:J52)-SMALL(J47:J52,1)-SMALL(J47:J52,2)</f>
        <v>#NUM!</v>
      </c>
      <c r="K53" s="94" t="e">
        <f>SUM(I53:J53)</f>
        <v>#NUM!</v>
      </c>
      <c r="N53" s="93" t="s">
        <v>46</v>
      </c>
      <c r="O53" s="90" t="e">
        <f>SUM(O47:O52)-SMALL(O47:O52,1)-SMALL(O47:O52,2)</f>
        <v>#NUM!</v>
      </c>
      <c r="P53" s="91" t="e">
        <f>SUM(P47:P52)-SMALL(P47:P52,1)-SMALL(P47:P52,2)</f>
        <v>#NUM!</v>
      </c>
      <c r="Q53" s="94" t="e">
        <f>SUM(O53:P53)</f>
        <v>#NUM!</v>
      </c>
    </row>
    <row r="54" spans="1:17" x14ac:dyDescent="0.25">
      <c r="B54" s="95" t="s">
        <v>47</v>
      </c>
      <c r="H54" s="95" t="s">
        <v>47</v>
      </c>
      <c r="N54" s="95" t="s">
        <v>47</v>
      </c>
    </row>
    <row r="56" spans="1:17" x14ac:dyDescent="0.25">
      <c r="A56" s="80"/>
      <c r="B56" s="81"/>
      <c r="C56" s="81"/>
      <c r="D56" s="81"/>
      <c r="E56" s="82"/>
      <c r="G56" s="80"/>
      <c r="H56" s="81"/>
      <c r="I56" s="81"/>
      <c r="J56" s="81"/>
      <c r="K56" s="82"/>
      <c r="M56" s="80"/>
      <c r="N56" s="81"/>
      <c r="O56" s="81"/>
      <c r="P56" s="81"/>
      <c r="Q56" s="82"/>
    </row>
    <row r="57" spans="1:17" x14ac:dyDescent="0.25">
      <c r="A57" s="84" t="s">
        <v>41</v>
      </c>
      <c r="B57" s="84" t="s">
        <v>42</v>
      </c>
      <c r="C57" s="84" t="s">
        <v>43</v>
      </c>
      <c r="D57" s="84" t="s">
        <v>44</v>
      </c>
      <c r="E57" s="84" t="s">
        <v>45</v>
      </c>
      <c r="G57" s="84" t="s">
        <v>41</v>
      </c>
      <c r="H57" s="84" t="s">
        <v>42</v>
      </c>
      <c r="I57" s="84" t="s">
        <v>43</v>
      </c>
      <c r="J57" s="84" t="s">
        <v>44</v>
      </c>
      <c r="K57" s="84" t="s">
        <v>45</v>
      </c>
      <c r="M57" s="84" t="s">
        <v>41</v>
      </c>
      <c r="N57" s="84" t="s">
        <v>42</v>
      </c>
      <c r="O57" s="84" t="s">
        <v>43</v>
      </c>
      <c r="P57" s="84" t="s">
        <v>44</v>
      </c>
      <c r="Q57" s="84" t="s">
        <v>45</v>
      </c>
    </row>
    <row r="58" spans="1:17" x14ac:dyDescent="0.25">
      <c r="A58" s="85"/>
      <c r="B58" s="118"/>
      <c r="C58" s="87"/>
      <c r="D58" s="88"/>
      <c r="E58" s="88">
        <f t="shared" ref="E58:E63" si="14">SUM(C58,D58)</f>
        <v>0</v>
      </c>
      <c r="G58" s="85"/>
      <c r="H58" s="118"/>
      <c r="I58" s="87"/>
      <c r="J58" s="88"/>
      <c r="K58" s="88">
        <f t="shared" ref="K58:K63" si="15">SUM(I58,J58)</f>
        <v>0</v>
      </c>
      <c r="M58" s="85"/>
      <c r="N58" s="118"/>
      <c r="O58" s="87"/>
      <c r="P58" s="88"/>
      <c r="Q58" s="88">
        <f t="shared" ref="Q58:Q63" si="16">SUM(O58,P58)</f>
        <v>0</v>
      </c>
    </row>
    <row r="59" spans="1:17" x14ac:dyDescent="0.25">
      <c r="A59" s="85"/>
      <c r="B59" s="118"/>
      <c r="C59" s="90"/>
      <c r="D59" s="91"/>
      <c r="E59" s="91">
        <f t="shared" si="14"/>
        <v>0</v>
      </c>
      <c r="G59" s="85"/>
      <c r="H59" s="118"/>
      <c r="I59" s="90"/>
      <c r="J59" s="91"/>
      <c r="K59" s="91">
        <f t="shared" si="15"/>
        <v>0</v>
      </c>
      <c r="M59" s="85"/>
      <c r="N59" s="118"/>
      <c r="O59" s="90"/>
      <c r="P59" s="91"/>
      <c r="Q59" s="91">
        <f t="shared" si="16"/>
        <v>0</v>
      </c>
    </row>
    <row r="60" spans="1:17" x14ac:dyDescent="0.25">
      <c r="A60" s="85"/>
      <c r="B60" s="118"/>
      <c r="C60" s="90"/>
      <c r="D60" s="91"/>
      <c r="E60" s="91">
        <f t="shared" si="14"/>
        <v>0</v>
      </c>
      <c r="G60" s="85"/>
      <c r="H60" s="118"/>
      <c r="I60" s="90"/>
      <c r="J60" s="91"/>
      <c r="K60" s="91">
        <f t="shared" si="15"/>
        <v>0</v>
      </c>
      <c r="M60" s="85"/>
      <c r="N60" s="118"/>
      <c r="O60" s="90"/>
      <c r="P60" s="91"/>
      <c r="Q60" s="91">
        <f t="shared" si="16"/>
        <v>0</v>
      </c>
    </row>
    <row r="61" spans="1:17" x14ac:dyDescent="0.25">
      <c r="A61" s="85"/>
      <c r="B61" s="118"/>
      <c r="C61" s="90"/>
      <c r="D61" s="91"/>
      <c r="E61" s="91">
        <f t="shared" si="14"/>
        <v>0</v>
      </c>
      <c r="G61" s="85"/>
      <c r="H61" s="118"/>
      <c r="I61" s="90"/>
      <c r="J61" s="91"/>
      <c r="K61" s="91">
        <f t="shared" si="15"/>
        <v>0</v>
      </c>
      <c r="M61" s="85"/>
      <c r="N61" s="118"/>
      <c r="O61" s="90"/>
      <c r="P61" s="91"/>
      <c r="Q61" s="91">
        <f t="shared" si="16"/>
        <v>0</v>
      </c>
    </row>
    <row r="62" spans="1:17" x14ac:dyDescent="0.25">
      <c r="A62" s="85"/>
      <c r="B62" s="89"/>
      <c r="C62" s="90"/>
      <c r="D62" s="91"/>
      <c r="E62" s="91">
        <f t="shared" si="14"/>
        <v>0</v>
      </c>
      <c r="G62" s="85"/>
      <c r="H62" s="89"/>
      <c r="I62" s="90"/>
      <c r="J62" s="91"/>
      <c r="K62" s="91">
        <f t="shared" si="15"/>
        <v>0</v>
      </c>
      <c r="M62" s="85"/>
      <c r="N62" s="89"/>
      <c r="O62" s="90"/>
      <c r="P62" s="91"/>
      <c r="Q62" s="91">
        <f t="shared" si="16"/>
        <v>0</v>
      </c>
    </row>
    <row r="63" spans="1:17" ht="16.5" thickBot="1" x14ac:dyDescent="0.3">
      <c r="A63" s="85"/>
      <c r="B63" s="89"/>
      <c r="C63" s="90"/>
      <c r="D63" s="91"/>
      <c r="E63" s="92">
        <f t="shared" si="14"/>
        <v>0</v>
      </c>
      <c r="G63" s="85"/>
      <c r="H63" s="89"/>
      <c r="I63" s="90"/>
      <c r="J63" s="91"/>
      <c r="K63" s="92">
        <f t="shared" si="15"/>
        <v>0</v>
      </c>
      <c r="M63" s="85"/>
      <c r="N63" s="89"/>
      <c r="O63" s="90"/>
      <c r="P63" s="91"/>
      <c r="Q63" s="92">
        <f t="shared" si="16"/>
        <v>0</v>
      </c>
    </row>
    <row r="64" spans="1:17" ht="16.5" thickBot="1" x14ac:dyDescent="0.3">
      <c r="B64" s="93" t="s">
        <v>46</v>
      </c>
      <c r="C64" s="90" t="e">
        <f>SUM(C58:C63)-SMALL(C58:C63,1)-SMALL(C58:C63,2)</f>
        <v>#NUM!</v>
      </c>
      <c r="D64" s="91" t="e">
        <f>SUM(D58:D63)-SMALL(D58:D63,1)-SMALL(D58:D63,2)</f>
        <v>#NUM!</v>
      </c>
      <c r="E64" s="94" t="e">
        <f>SUM(C64:D64)</f>
        <v>#NUM!</v>
      </c>
      <c r="H64" s="93" t="s">
        <v>46</v>
      </c>
      <c r="I64" s="90" t="e">
        <f>SUM(I58:I63)-SMALL(I58:I63,1)-SMALL(I58:I63,2)</f>
        <v>#NUM!</v>
      </c>
      <c r="J64" s="91" t="e">
        <f>SUM(J58:J63)-SMALL(J58:J63,1)-SMALL(J58:J63,2)</f>
        <v>#NUM!</v>
      </c>
      <c r="K64" s="94" t="e">
        <f>SUM(I64:J64)</f>
        <v>#NUM!</v>
      </c>
      <c r="N64" s="93" t="s">
        <v>46</v>
      </c>
      <c r="O64" s="90" t="e">
        <f>SUM(O58:O63)-SMALL(O58:O63,1)-SMALL(O58:O63,2)</f>
        <v>#NUM!</v>
      </c>
      <c r="P64" s="91" t="e">
        <f>SUM(P58:P63)-SMALL(P58:P63,1)-SMALL(P58:P63,2)</f>
        <v>#NUM!</v>
      </c>
      <c r="Q64" s="94" t="e">
        <f>SUM(O64:P64)</f>
        <v>#NUM!</v>
      </c>
    </row>
    <row r="65" spans="2:14" x14ac:dyDescent="0.25">
      <c r="B65" s="95" t="s">
        <v>47</v>
      </c>
      <c r="H65" s="95" t="s">
        <v>47</v>
      </c>
      <c r="N65" s="95" t="s">
        <v>47</v>
      </c>
    </row>
  </sheetData>
  <conditionalFormatting sqref="P2:P4">
    <cfRule type="cellIs" dxfId="79" priority="28" operator="equal">
      <formula>3</formula>
    </cfRule>
    <cfRule type="cellIs" dxfId="78" priority="29" operator="equal">
      <formula>2</formula>
    </cfRule>
    <cfRule type="cellIs" dxfId="77" priority="30" operator="equal">
      <formula>1</formula>
    </cfRule>
  </conditionalFormatting>
  <conditionalFormatting sqref="P5">
    <cfRule type="cellIs" dxfId="76" priority="25" operator="equal">
      <formula>3</formula>
    </cfRule>
    <cfRule type="cellIs" dxfId="75" priority="26" operator="equal">
      <formula>2</formula>
    </cfRule>
    <cfRule type="cellIs" dxfId="74" priority="27" operator="equal">
      <formula>1</formula>
    </cfRule>
  </conditionalFormatting>
  <conditionalFormatting sqref="P6">
    <cfRule type="cellIs" dxfId="73" priority="22" operator="equal">
      <formula>3</formula>
    </cfRule>
    <cfRule type="cellIs" dxfId="72" priority="23" operator="equal">
      <formula>2</formula>
    </cfRule>
    <cfRule type="cellIs" dxfId="71" priority="24" operator="equal">
      <formula>1</formula>
    </cfRule>
  </conditionalFormatting>
  <conditionalFormatting sqref="P7:P9">
    <cfRule type="cellIs" dxfId="70" priority="19" operator="equal">
      <formula>3</formula>
    </cfRule>
    <cfRule type="cellIs" dxfId="69" priority="20" operator="equal">
      <formula>2</formula>
    </cfRule>
    <cfRule type="cellIs" dxfId="68" priority="21" operator="equal">
      <formula>1</formula>
    </cfRule>
  </conditionalFormatting>
  <conditionalFormatting sqref="P10">
    <cfRule type="cellIs" dxfId="67" priority="16" operator="equal">
      <formula>3</formula>
    </cfRule>
    <cfRule type="cellIs" dxfId="66" priority="17" operator="equal">
      <formula>2</formula>
    </cfRule>
    <cfRule type="cellIs" dxfId="65" priority="18" operator="equal">
      <formula>1</formula>
    </cfRule>
  </conditionalFormatting>
  <conditionalFormatting sqref="P11">
    <cfRule type="cellIs" dxfId="64" priority="13" operator="equal">
      <formula>3</formula>
    </cfRule>
    <cfRule type="cellIs" dxfId="63" priority="14" operator="equal">
      <formula>2</formula>
    </cfRule>
    <cfRule type="cellIs" dxfId="62" priority="15" operator="equal">
      <formula>1</formula>
    </cfRule>
  </conditionalFormatting>
  <conditionalFormatting sqref="P12:P14">
    <cfRule type="cellIs" dxfId="61" priority="10" operator="equal">
      <formula>3</formula>
    </cfRule>
    <cfRule type="cellIs" dxfId="60" priority="11" operator="equal">
      <formula>2</formula>
    </cfRule>
    <cfRule type="cellIs" dxfId="59" priority="12" operator="equal">
      <formula>1</formula>
    </cfRule>
  </conditionalFormatting>
  <conditionalFormatting sqref="P15">
    <cfRule type="cellIs" dxfId="58" priority="7" operator="equal">
      <formula>3</formula>
    </cfRule>
    <cfRule type="cellIs" dxfId="57" priority="8" operator="equal">
      <formula>2</formula>
    </cfRule>
    <cfRule type="cellIs" dxfId="56" priority="9" operator="equal">
      <formula>1</formula>
    </cfRule>
  </conditionalFormatting>
  <conditionalFormatting sqref="P16">
    <cfRule type="cellIs" dxfId="55" priority="4" operator="equal">
      <formula>3</formula>
    </cfRule>
    <cfRule type="cellIs" dxfId="54" priority="5" operator="equal">
      <formula>2</formula>
    </cfRule>
    <cfRule type="cellIs" dxfId="53" priority="6" operator="equal">
      <formula>1</formula>
    </cfRule>
  </conditionalFormatting>
  <conditionalFormatting sqref="P17">
    <cfRule type="cellIs" dxfId="52" priority="1" operator="equal">
      <formula>3</formula>
    </cfRule>
    <cfRule type="cellIs" dxfId="51" priority="2" operator="equal">
      <formula>2</formula>
    </cfRule>
    <cfRule type="cellIs" dxfId="50" priority="3" operator="equal">
      <formula>1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H8" sqref="H8"/>
    </sheetView>
  </sheetViews>
  <sheetFormatPr defaultRowHeight="15.75" x14ac:dyDescent="0.25"/>
  <cols>
    <col min="1" max="1" width="5.625" customWidth="1"/>
    <col min="2" max="2" width="16.625" customWidth="1"/>
    <col min="7" max="7" width="5.625" customWidth="1"/>
    <col min="8" max="8" width="16.625" customWidth="1"/>
    <col min="13" max="13" width="5.625" customWidth="1"/>
    <col min="14" max="14" width="16.625" customWidth="1"/>
  </cols>
  <sheetData>
    <row r="1" spans="1:17" x14ac:dyDescent="0.25">
      <c r="A1" s="80"/>
      <c r="B1" s="81"/>
      <c r="C1" s="81"/>
      <c r="D1" s="81"/>
      <c r="E1" s="82"/>
      <c r="F1" s="83"/>
      <c r="G1" s="80"/>
      <c r="H1" s="81"/>
      <c r="I1" s="81"/>
      <c r="J1" s="81"/>
      <c r="K1" s="82"/>
      <c r="L1" s="83"/>
      <c r="M1" s="106"/>
      <c r="N1" s="97" t="s">
        <v>48</v>
      </c>
      <c r="O1" s="98" t="s">
        <v>45</v>
      </c>
      <c r="P1" s="99" t="s">
        <v>49</v>
      </c>
      <c r="Q1" s="106"/>
    </row>
    <row r="2" spans="1:17" x14ac:dyDescent="0.25">
      <c r="A2" s="84" t="s">
        <v>41</v>
      </c>
      <c r="B2" s="84" t="s">
        <v>42</v>
      </c>
      <c r="C2" s="84" t="s">
        <v>43</v>
      </c>
      <c r="D2" s="84" t="s">
        <v>44</v>
      </c>
      <c r="E2" s="84" t="s">
        <v>45</v>
      </c>
      <c r="G2" s="84" t="s">
        <v>41</v>
      </c>
      <c r="H2" s="84" t="s">
        <v>42</v>
      </c>
      <c r="I2" s="84" t="s">
        <v>43</v>
      </c>
      <c r="J2" s="84" t="s">
        <v>44</v>
      </c>
      <c r="K2" s="84" t="s">
        <v>45</v>
      </c>
      <c r="M2" s="107"/>
      <c r="N2" s="100"/>
      <c r="O2" s="101" t="e">
        <f>E9</f>
        <v>#NUM!</v>
      </c>
      <c r="P2" s="102" t="e">
        <f>SUMPRODUCT((O$18:O$20&gt;O2)/COUNTIF(O$18:O$20,O$18:O$20&amp;""))+1</f>
        <v>#NUM!</v>
      </c>
      <c r="Q2" s="107"/>
    </row>
    <row r="3" spans="1:17" x14ac:dyDescent="0.25">
      <c r="A3" s="85"/>
      <c r="B3" s="112"/>
      <c r="C3" s="87"/>
      <c r="D3" s="88"/>
      <c r="E3" s="88">
        <f t="shared" ref="E3:E8" si="0">SUM(C3,D3)</f>
        <v>0</v>
      </c>
      <c r="G3" s="85"/>
      <c r="H3" s="118"/>
      <c r="I3" s="87"/>
      <c r="J3" s="88"/>
      <c r="K3" s="88">
        <f t="shared" ref="K3:K8" si="1">SUM(I3,J3)</f>
        <v>0</v>
      </c>
      <c r="M3" s="108"/>
      <c r="N3" s="100"/>
      <c r="O3" s="103" t="e">
        <f>K9</f>
        <v>#NUM!</v>
      </c>
      <c r="P3" s="102" t="e">
        <f t="shared" ref="P3:P6" si="2">SUMPRODUCT((O$18:O$20&gt;O3)/COUNTIF(O$18:O$20,O$18:O$20&amp;""))+1</f>
        <v>#NUM!</v>
      </c>
      <c r="Q3" s="109"/>
    </row>
    <row r="4" spans="1:17" x14ac:dyDescent="0.25">
      <c r="A4" s="85"/>
      <c r="B4" s="112"/>
      <c r="C4" s="90"/>
      <c r="D4" s="91"/>
      <c r="E4" s="91">
        <f t="shared" si="0"/>
        <v>0</v>
      </c>
      <c r="G4" s="85"/>
      <c r="H4" s="118"/>
      <c r="I4" s="90"/>
      <c r="J4" s="91"/>
      <c r="K4" s="91">
        <f t="shared" si="1"/>
        <v>0</v>
      </c>
      <c r="M4" s="108"/>
      <c r="N4" s="100"/>
      <c r="O4" s="104" t="e">
        <f>E20</f>
        <v>#NUM!</v>
      </c>
      <c r="P4" s="102" t="e">
        <f t="shared" si="2"/>
        <v>#NUM!</v>
      </c>
      <c r="Q4" s="109"/>
    </row>
    <row r="5" spans="1:17" x14ac:dyDescent="0.25">
      <c r="A5" s="85"/>
      <c r="B5" s="112"/>
      <c r="C5" s="90"/>
      <c r="D5" s="91"/>
      <c r="E5" s="91">
        <f t="shared" si="0"/>
        <v>0</v>
      </c>
      <c r="G5" s="85"/>
      <c r="H5" s="118"/>
      <c r="I5" s="90"/>
      <c r="J5" s="91"/>
      <c r="K5" s="91">
        <f t="shared" si="1"/>
        <v>0</v>
      </c>
      <c r="M5" s="108"/>
      <c r="N5" s="100"/>
      <c r="O5" s="103" t="e">
        <f>K20</f>
        <v>#NUM!</v>
      </c>
      <c r="P5" s="102" t="e">
        <f t="shared" si="2"/>
        <v>#NUM!</v>
      </c>
      <c r="Q5" s="109"/>
    </row>
    <row r="6" spans="1:17" x14ac:dyDescent="0.25">
      <c r="A6" s="85"/>
      <c r="B6" s="112"/>
      <c r="C6" s="90"/>
      <c r="D6" s="91"/>
      <c r="E6" s="91">
        <f t="shared" si="0"/>
        <v>0</v>
      </c>
      <c r="G6" s="85"/>
      <c r="H6" s="118"/>
      <c r="I6" s="90"/>
      <c r="J6" s="91"/>
      <c r="K6" s="91">
        <f t="shared" si="1"/>
        <v>0</v>
      </c>
      <c r="M6" s="108"/>
      <c r="N6" s="100"/>
      <c r="O6" s="104" t="e">
        <f>E31</f>
        <v>#NUM!</v>
      </c>
      <c r="P6" s="102" t="e">
        <f t="shared" si="2"/>
        <v>#NUM!</v>
      </c>
      <c r="Q6" s="109"/>
    </row>
    <row r="7" spans="1:17" x14ac:dyDescent="0.25">
      <c r="A7" s="85"/>
      <c r="B7" s="112"/>
      <c r="C7" s="90"/>
      <c r="D7" s="91"/>
      <c r="E7" s="91">
        <f t="shared" si="0"/>
        <v>0</v>
      </c>
      <c r="G7" s="85"/>
      <c r="H7" s="118"/>
      <c r="I7" s="90"/>
      <c r="J7" s="91"/>
      <c r="K7" s="91">
        <f t="shared" si="1"/>
        <v>0</v>
      </c>
      <c r="M7" s="108"/>
      <c r="N7" s="100"/>
      <c r="O7" s="101" t="e">
        <f>K31</f>
        <v>#NUM!</v>
      </c>
      <c r="P7" s="102" t="e">
        <f>SUMPRODUCT((O$18:O$20&gt;O7)/COUNTIF(O$18:O$20,O$18:O$20&amp;""))+1</f>
        <v>#NUM!</v>
      </c>
      <c r="Q7" s="109"/>
    </row>
    <row r="8" spans="1:17" ht="16.5" thickBot="1" x14ac:dyDescent="0.3">
      <c r="A8" s="85"/>
      <c r="B8" s="112"/>
      <c r="C8" s="90"/>
      <c r="D8" s="91"/>
      <c r="E8" s="92">
        <f t="shared" si="0"/>
        <v>0</v>
      </c>
      <c r="F8" s="83"/>
      <c r="G8" s="85"/>
      <c r="H8" s="118"/>
      <c r="I8" s="90"/>
      <c r="J8" s="91"/>
      <c r="K8" s="92">
        <f t="shared" si="1"/>
        <v>0</v>
      </c>
      <c r="L8" s="83"/>
      <c r="M8" s="108"/>
      <c r="N8" s="100"/>
      <c r="O8" s="103" t="e">
        <f>Q31</f>
        <v>#NUM!</v>
      </c>
      <c r="P8" s="102" t="e">
        <f t="shared" ref="P8:P11" si="3">SUMPRODUCT((O$18:O$20&gt;O8)/COUNTIF(O$18:O$20,O$18:O$20&amp;""))+1</f>
        <v>#NUM!</v>
      </c>
      <c r="Q8" s="109"/>
    </row>
    <row r="9" spans="1:17" ht="16.5" thickBot="1" x14ac:dyDescent="0.3">
      <c r="B9" s="93" t="s">
        <v>46</v>
      </c>
      <c r="C9" s="90" t="e">
        <f>SUM(C3:C8)-SMALL(C3:C8,1)-SMALL(C3:C8,2)</f>
        <v>#NUM!</v>
      </c>
      <c r="D9" s="91" t="e">
        <f>SUM(D3:D8)-SMALL(D3:D8,1)-SMALL(D3:D8,2)</f>
        <v>#NUM!</v>
      </c>
      <c r="E9" s="94" t="e">
        <f>SUM(C9:D9)</f>
        <v>#NUM!</v>
      </c>
      <c r="F9" s="83"/>
      <c r="H9" s="93" t="s">
        <v>46</v>
      </c>
      <c r="I9" s="90" t="e">
        <f>SUM(I3:I8)-SMALL(I3:I8,1)-SMALL(I3:I8,2)</f>
        <v>#NUM!</v>
      </c>
      <c r="J9" s="91" t="e">
        <f>SUM(J3:J8)-SMALL(J3:J8,1)-SMALL(J3:J8,2)</f>
        <v>#NUM!</v>
      </c>
      <c r="K9" s="94" t="e">
        <f>SUM(I9:J9)</f>
        <v>#NUM!</v>
      </c>
      <c r="L9" s="83"/>
      <c r="M9" s="105"/>
      <c r="N9" s="100"/>
      <c r="O9" s="104" t="e">
        <f>E42</f>
        <v>#NUM!</v>
      </c>
      <c r="P9" s="102" t="e">
        <f t="shared" si="3"/>
        <v>#NUM!</v>
      </c>
      <c r="Q9" s="110"/>
    </row>
    <row r="10" spans="1:17" x14ac:dyDescent="0.25">
      <c r="B10" s="95" t="s">
        <v>47</v>
      </c>
      <c r="D10" s="93"/>
      <c r="E10" s="96"/>
      <c r="H10" s="95" t="s">
        <v>47</v>
      </c>
      <c r="J10" s="93"/>
      <c r="K10" s="96"/>
      <c r="M10" s="105"/>
      <c r="N10" s="100"/>
      <c r="O10" s="103" t="e">
        <f>K42</f>
        <v>#NUM!</v>
      </c>
      <c r="P10" s="102" t="e">
        <f t="shared" si="3"/>
        <v>#NUM!</v>
      </c>
      <c r="Q10" s="111"/>
    </row>
    <row r="11" spans="1:17" x14ac:dyDescent="0.25">
      <c r="N11" s="100"/>
      <c r="O11" s="104" t="e">
        <f>Q42</f>
        <v>#NUM!</v>
      </c>
      <c r="P11" s="102" t="e">
        <f t="shared" si="3"/>
        <v>#NUM!</v>
      </c>
    </row>
    <row r="12" spans="1:17" x14ac:dyDescent="0.25">
      <c r="A12" s="80"/>
      <c r="B12" s="81"/>
      <c r="C12" s="81"/>
      <c r="D12" s="81"/>
      <c r="E12" s="82"/>
      <c r="G12" s="80"/>
      <c r="H12" s="81"/>
      <c r="I12" s="81"/>
      <c r="J12" s="81"/>
      <c r="K12" s="82"/>
      <c r="N12" s="100"/>
      <c r="O12" s="101" t="e">
        <f>E53</f>
        <v>#NUM!</v>
      </c>
      <c r="P12" s="102" t="e">
        <f>SUMPRODUCT((O$18:O$20&gt;O12)/COUNTIF(O$18:O$20,O$18:O$20&amp;""))+1</f>
        <v>#NUM!</v>
      </c>
    </row>
    <row r="13" spans="1:17" x14ac:dyDescent="0.25">
      <c r="A13" s="84" t="s">
        <v>41</v>
      </c>
      <c r="B13" s="84" t="s">
        <v>42</v>
      </c>
      <c r="C13" s="84" t="s">
        <v>43</v>
      </c>
      <c r="D13" s="84" t="s">
        <v>44</v>
      </c>
      <c r="E13" s="84" t="s">
        <v>45</v>
      </c>
      <c r="G13" s="84" t="s">
        <v>41</v>
      </c>
      <c r="H13" s="84" t="s">
        <v>42</v>
      </c>
      <c r="I13" s="84" t="s">
        <v>43</v>
      </c>
      <c r="J13" s="84" t="s">
        <v>44</v>
      </c>
      <c r="K13" s="84" t="s">
        <v>45</v>
      </c>
      <c r="N13" s="100"/>
      <c r="O13" s="103" t="e">
        <f>K53</f>
        <v>#NUM!</v>
      </c>
      <c r="P13" s="102" t="e">
        <f t="shared" ref="P13:P17" si="4">SUMPRODUCT((O$18:O$20&gt;O13)/COUNTIF(O$18:O$20,O$18:O$20&amp;""))+1</f>
        <v>#NUM!</v>
      </c>
    </row>
    <row r="14" spans="1:17" x14ac:dyDescent="0.25">
      <c r="A14" s="85"/>
      <c r="B14" s="118"/>
      <c r="C14" s="87"/>
      <c r="D14" s="88"/>
      <c r="E14" s="88">
        <f t="shared" ref="E14:E19" si="5">SUM(C14,D14)</f>
        <v>0</v>
      </c>
      <c r="G14" s="85"/>
      <c r="H14" s="118"/>
      <c r="I14" s="87"/>
      <c r="J14" s="88"/>
      <c r="K14" s="88">
        <f t="shared" ref="K14:K19" si="6">SUM(I14,J14)</f>
        <v>0</v>
      </c>
      <c r="N14" s="100"/>
      <c r="O14" s="104" t="e">
        <f>Q53</f>
        <v>#NUM!</v>
      </c>
      <c r="P14" s="102" t="e">
        <f t="shared" si="4"/>
        <v>#NUM!</v>
      </c>
    </row>
    <row r="15" spans="1:17" x14ac:dyDescent="0.25">
      <c r="A15" s="85"/>
      <c r="B15" s="118"/>
      <c r="C15" s="90"/>
      <c r="D15" s="91"/>
      <c r="E15" s="91">
        <f t="shared" si="5"/>
        <v>0</v>
      </c>
      <c r="G15" s="85"/>
      <c r="H15" s="118"/>
      <c r="I15" s="90"/>
      <c r="J15" s="91"/>
      <c r="K15" s="91">
        <f t="shared" si="6"/>
        <v>0</v>
      </c>
      <c r="N15" s="100"/>
      <c r="O15" s="103" t="e">
        <f>E64</f>
        <v>#NUM!</v>
      </c>
      <c r="P15" s="102" t="e">
        <f t="shared" si="4"/>
        <v>#NUM!</v>
      </c>
    </row>
    <row r="16" spans="1:17" x14ac:dyDescent="0.25">
      <c r="A16" s="85"/>
      <c r="B16" s="118"/>
      <c r="C16" s="90"/>
      <c r="D16" s="91"/>
      <c r="E16" s="91">
        <f t="shared" si="5"/>
        <v>0</v>
      </c>
      <c r="G16" s="85"/>
      <c r="H16" s="118"/>
      <c r="I16" s="90"/>
      <c r="J16" s="91"/>
      <c r="K16" s="91">
        <f t="shared" si="6"/>
        <v>0</v>
      </c>
      <c r="N16" s="100"/>
      <c r="O16" s="104" t="e">
        <f>K64</f>
        <v>#NUM!</v>
      </c>
      <c r="P16" s="102" t="e">
        <f t="shared" si="4"/>
        <v>#NUM!</v>
      </c>
    </row>
    <row r="17" spans="1:17" x14ac:dyDescent="0.25">
      <c r="A17" s="85"/>
      <c r="B17" s="118"/>
      <c r="C17" s="90"/>
      <c r="D17" s="91"/>
      <c r="E17" s="91">
        <f t="shared" si="5"/>
        <v>0</v>
      </c>
      <c r="G17" s="85"/>
      <c r="H17" s="118"/>
      <c r="I17" s="90"/>
      <c r="J17" s="91"/>
      <c r="K17" s="91">
        <f t="shared" si="6"/>
        <v>0</v>
      </c>
      <c r="N17" s="100"/>
      <c r="O17" s="103" t="e">
        <f>Q64</f>
        <v>#NUM!</v>
      </c>
      <c r="P17" s="102" t="e">
        <f t="shared" si="4"/>
        <v>#NUM!</v>
      </c>
    </row>
    <row r="18" spans="1:17" x14ac:dyDescent="0.25">
      <c r="A18" s="85"/>
      <c r="B18" s="118"/>
      <c r="C18" s="90"/>
      <c r="D18" s="91"/>
      <c r="E18" s="91">
        <f t="shared" si="5"/>
        <v>0</v>
      </c>
      <c r="G18" s="85"/>
      <c r="H18" s="118"/>
      <c r="I18" s="90"/>
      <c r="J18" s="91"/>
      <c r="K18" s="91">
        <f t="shared" si="6"/>
        <v>0</v>
      </c>
    </row>
    <row r="19" spans="1:17" ht="16.5" thickBot="1" x14ac:dyDescent="0.3">
      <c r="A19" s="85"/>
      <c r="B19" s="118"/>
      <c r="C19" s="90"/>
      <c r="D19" s="91"/>
      <c r="E19" s="92">
        <f t="shared" si="5"/>
        <v>0</v>
      </c>
      <c r="G19" s="85"/>
      <c r="H19" s="118"/>
      <c r="I19" s="90"/>
      <c r="J19" s="91"/>
      <c r="K19" s="92">
        <f t="shared" si="6"/>
        <v>0</v>
      </c>
    </row>
    <row r="20" spans="1:17" ht="16.5" thickBot="1" x14ac:dyDescent="0.3">
      <c r="B20" s="93" t="s">
        <v>46</v>
      </c>
      <c r="C20" s="90" t="e">
        <f>SUM(C14:C19)-SMALL(C14:C19,1)-SMALL(C14:C19,2)</f>
        <v>#NUM!</v>
      </c>
      <c r="D20" s="91" t="e">
        <f>SUM(D14:D19)-SMALL(D14:D19,1)-SMALL(D14:D19,2)</f>
        <v>#NUM!</v>
      </c>
      <c r="E20" s="94" t="e">
        <f>SUM(C20:D20)</f>
        <v>#NUM!</v>
      </c>
      <c r="H20" s="93" t="s">
        <v>46</v>
      </c>
      <c r="I20" s="90" t="e">
        <f>SUM(I14:I19)-SMALL(I14:I19,1)-SMALL(I14:I19,2)</f>
        <v>#NUM!</v>
      </c>
      <c r="J20" s="91" t="e">
        <f>SUM(J14:J19)-SMALL(J14:J19,1)-SMALL(J14:J19,2)</f>
        <v>#NUM!</v>
      </c>
      <c r="K20" s="94" t="e">
        <f>SUM(I20:J20)</f>
        <v>#NUM!</v>
      </c>
    </row>
    <row r="21" spans="1:17" x14ac:dyDescent="0.25">
      <c r="B21" s="95" t="s">
        <v>47</v>
      </c>
      <c r="D21" s="93"/>
      <c r="E21" s="96"/>
      <c r="H21" s="95" t="s">
        <v>47</v>
      </c>
      <c r="J21" s="93"/>
      <c r="K21" s="96"/>
    </row>
    <row r="23" spans="1:17" x14ac:dyDescent="0.25">
      <c r="A23" s="80"/>
      <c r="B23" s="81"/>
      <c r="C23" s="81"/>
      <c r="D23" s="81"/>
      <c r="E23" s="82"/>
      <c r="G23" s="80"/>
      <c r="H23" s="81"/>
      <c r="I23" s="81"/>
      <c r="J23" s="81"/>
      <c r="K23" s="82"/>
      <c r="M23" s="80"/>
      <c r="N23" s="81"/>
      <c r="O23" s="81"/>
      <c r="P23" s="81"/>
      <c r="Q23" s="82"/>
    </row>
    <row r="24" spans="1:17" x14ac:dyDescent="0.25">
      <c r="A24" s="84" t="s">
        <v>41</v>
      </c>
      <c r="B24" s="84" t="s">
        <v>42</v>
      </c>
      <c r="C24" s="84" t="s">
        <v>43</v>
      </c>
      <c r="D24" s="84" t="s">
        <v>44</v>
      </c>
      <c r="E24" s="84" t="s">
        <v>45</v>
      </c>
      <c r="G24" s="84" t="s">
        <v>41</v>
      </c>
      <c r="H24" s="84" t="s">
        <v>42</v>
      </c>
      <c r="I24" s="84" t="s">
        <v>43</v>
      </c>
      <c r="J24" s="84" t="s">
        <v>44</v>
      </c>
      <c r="K24" s="84" t="s">
        <v>45</v>
      </c>
      <c r="M24" s="84" t="s">
        <v>41</v>
      </c>
      <c r="N24" s="84" t="s">
        <v>42</v>
      </c>
      <c r="O24" s="84" t="s">
        <v>43</v>
      </c>
      <c r="P24" s="84" t="s">
        <v>44</v>
      </c>
      <c r="Q24" s="84" t="s">
        <v>45</v>
      </c>
    </row>
    <row r="25" spans="1:17" x14ac:dyDescent="0.25">
      <c r="A25" s="85"/>
      <c r="B25" s="118"/>
      <c r="C25" s="87"/>
      <c r="D25" s="88"/>
      <c r="E25" s="88">
        <f t="shared" ref="E25:E30" si="7">SUM(C25,D25)</f>
        <v>0</v>
      </c>
      <c r="G25" s="85"/>
      <c r="H25" s="118"/>
      <c r="I25" s="87"/>
      <c r="J25" s="88"/>
      <c r="K25" s="88">
        <f t="shared" ref="K25:K30" si="8">SUM(I25,J25)</f>
        <v>0</v>
      </c>
      <c r="M25" s="85"/>
      <c r="N25" s="118"/>
      <c r="O25" s="87"/>
      <c r="P25" s="88"/>
      <c r="Q25" s="88">
        <f t="shared" ref="Q25:Q30" si="9">SUM(O25,P25)</f>
        <v>0</v>
      </c>
    </row>
    <row r="26" spans="1:17" x14ac:dyDescent="0.25">
      <c r="A26" s="85"/>
      <c r="B26" s="118"/>
      <c r="C26" s="90"/>
      <c r="D26" s="91"/>
      <c r="E26" s="91">
        <f t="shared" si="7"/>
        <v>0</v>
      </c>
      <c r="G26" s="85"/>
      <c r="H26" s="118"/>
      <c r="I26" s="90"/>
      <c r="J26" s="91"/>
      <c r="K26" s="91">
        <f t="shared" si="8"/>
        <v>0</v>
      </c>
      <c r="M26" s="85"/>
      <c r="N26" s="118"/>
      <c r="O26" s="90"/>
      <c r="P26" s="91"/>
      <c r="Q26" s="91">
        <f t="shared" si="9"/>
        <v>0</v>
      </c>
    </row>
    <row r="27" spans="1:17" x14ac:dyDescent="0.25">
      <c r="A27" s="85"/>
      <c r="B27" s="118"/>
      <c r="C27" s="90"/>
      <c r="D27" s="91"/>
      <c r="E27" s="91">
        <f t="shared" si="7"/>
        <v>0</v>
      </c>
      <c r="G27" s="85"/>
      <c r="H27" s="118"/>
      <c r="I27" s="90"/>
      <c r="J27" s="91"/>
      <c r="K27" s="91">
        <f t="shared" si="8"/>
        <v>0</v>
      </c>
      <c r="M27" s="85"/>
      <c r="N27" s="118"/>
      <c r="O27" s="90"/>
      <c r="P27" s="91"/>
      <c r="Q27" s="91">
        <f t="shared" si="9"/>
        <v>0</v>
      </c>
    </row>
    <row r="28" spans="1:17" x14ac:dyDescent="0.25">
      <c r="A28" s="85"/>
      <c r="B28" s="118"/>
      <c r="C28" s="90"/>
      <c r="D28" s="91"/>
      <c r="E28" s="91">
        <f t="shared" si="7"/>
        <v>0</v>
      </c>
      <c r="G28" s="85"/>
      <c r="H28" s="118"/>
      <c r="I28" s="90"/>
      <c r="J28" s="91"/>
      <c r="K28" s="91">
        <f t="shared" si="8"/>
        <v>0</v>
      </c>
      <c r="M28" s="85"/>
      <c r="N28" s="118"/>
      <c r="O28" s="90"/>
      <c r="P28" s="91"/>
      <c r="Q28" s="91">
        <f t="shared" si="9"/>
        <v>0</v>
      </c>
    </row>
    <row r="29" spans="1:17" x14ac:dyDescent="0.25">
      <c r="A29" s="85"/>
      <c r="B29" s="89"/>
      <c r="C29" s="90"/>
      <c r="D29" s="91"/>
      <c r="E29" s="91">
        <f t="shared" si="7"/>
        <v>0</v>
      </c>
      <c r="G29" s="85"/>
      <c r="H29" s="89"/>
      <c r="I29" s="90"/>
      <c r="J29" s="91"/>
      <c r="K29" s="91">
        <f t="shared" si="8"/>
        <v>0</v>
      </c>
      <c r="M29" s="85"/>
      <c r="N29" s="89"/>
      <c r="O29" s="90"/>
      <c r="P29" s="91"/>
      <c r="Q29" s="91">
        <f t="shared" si="9"/>
        <v>0</v>
      </c>
    </row>
    <row r="30" spans="1:17" ht="16.5" thickBot="1" x14ac:dyDescent="0.3">
      <c r="A30" s="85"/>
      <c r="B30" s="89"/>
      <c r="C30" s="90"/>
      <c r="D30" s="91"/>
      <c r="E30" s="92">
        <f t="shared" si="7"/>
        <v>0</v>
      </c>
      <c r="G30" s="85"/>
      <c r="H30" s="89"/>
      <c r="I30" s="90"/>
      <c r="J30" s="91"/>
      <c r="K30" s="92">
        <f t="shared" si="8"/>
        <v>0</v>
      </c>
      <c r="M30" s="85"/>
      <c r="N30" s="89"/>
      <c r="O30" s="90"/>
      <c r="P30" s="91"/>
      <c r="Q30" s="92">
        <f t="shared" si="9"/>
        <v>0</v>
      </c>
    </row>
    <row r="31" spans="1:17" ht="16.5" thickBot="1" x14ac:dyDescent="0.3">
      <c r="B31" s="93" t="s">
        <v>46</v>
      </c>
      <c r="C31" s="90" t="e">
        <f>SUM(C25:C30)-SMALL(C25:C30,1)-SMALL(C25:C30,2)</f>
        <v>#NUM!</v>
      </c>
      <c r="D31" s="91" t="e">
        <f>SUM(D25:D30)-SMALL(D25:D30,1)-SMALL(D25:D30,2)</f>
        <v>#NUM!</v>
      </c>
      <c r="E31" s="94" t="e">
        <f>SUM(C31:D31)</f>
        <v>#NUM!</v>
      </c>
      <c r="H31" s="93" t="s">
        <v>46</v>
      </c>
      <c r="I31" s="90" t="e">
        <f>SUM(I25:I30)-SMALL(I25:I30,1)-SMALL(I25:I30,2)</f>
        <v>#NUM!</v>
      </c>
      <c r="J31" s="91" t="e">
        <f>SUM(J25:J30)-SMALL(J25:J30,1)-SMALL(J25:J30,2)</f>
        <v>#NUM!</v>
      </c>
      <c r="K31" s="94" t="e">
        <f>SUM(I31:J31)</f>
        <v>#NUM!</v>
      </c>
      <c r="N31" s="93" t="s">
        <v>46</v>
      </c>
      <c r="O31" s="90" t="e">
        <f>SUM(O25:O30)-SMALL(O25:O30,1)-SMALL(O25:O30,2)</f>
        <v>#NUM!</v>
      </c>
      <c r="P31" s="91" t="e">
        <f>SUM(P25:P30)-SMALL(P25:P30,1)-SMALL(P25:P30,2)</f>
        <v>#NUM!</v>
      </c>
      <c r="Q31" s="94" t="e">
        <f>SUM(O31:P31)</f>
        <v>#NUM!</v>
      </c>
    </row>
    <row r="32" spans="1:17" x14ac:dyDescent="0.25">
      <c r="B32" s="95" t="s">
        <v>47</v>
      </c>
      <c r="D32" s="93"/>
      <c r="E32" s="96"/>
      <c r="H32" s="95" t="s">
        <v>47</v>
      </c>
      <c r="N32" s="95" t="s">
        <v>47</v>
      </c>
    </row>
    <row r="34" spans="1:17" x14ac:dyDescent="0.25">
      <c r="A34" s="80"/>
      <c r="B34" s="81"/>
      <c r="C34" s="81"/>
      <c r="D34" s="81"/>
      <c r="E34" s="82"/>
      <c r="G34" s="80"/>
      <c r="H34" s="81"/>
      <c r="I34" s="81"/>
      <c r="J34" s="81"/>
      <c r="K34" s="82"/>
      <c r="M34" s="80"/>
      <c r="N34" s="81"/>
      <c r="O34" s="81"/>
      <c r="P34" s="81"/>
      <c r="Q34" s="82"/>
    </row>
    <row r="35" spans="1:17" x14ac:dyDescent="0.25">
      <c r="A35" s="84" t="s">
        <v>41</v>
      </c>
      <c r="B35" s="84" t="s">
        <v>42</v>
      </c>
      <c r="C35" s="84" t="s">
        <v>43</v>
      </c>
      <c r="D35" s="84" t="s">
        <v>44</v>
      </c>
      <c r="E35" s="84" t="s">
        <v>45</v>
      </c>
      <c r="G35" s="84" t="s">
        <v>41</v>
      </c>
      <c r="H35" s="84" t="s">
        <v>42</v>
      </c>
      <c r="I35" s="84" t="s">
        <v>43</v>
      </c>
      <c r="J35" s="84" t="s">
        <v>44</v>
      </c>
      <c r="K35" s="84" t="s">
        <v>45</v>
      </c>
      <c r="M35" s="84" t="s">
        <v>41</v>
      </c>
      <c r="N35" s="84" t="s">
        <v>42</v>
      </c>
      <c r="O35" s="84" t="s">
        <v>43</v>
      </c>
      <c r="P35" s="84" t="s">
        <v>44</v>
      </c>
      <c r="Q35" s="84" t="s">
        <v>45</v>
      </c>
    </row>
    <row r="36" spans="1:17" x14ac:dyDescent="0.25">
      <c r="A36" s="85"/>
      <c r="B36" s="118"/>
      <c r="C36" s="87"/>
      <c r="D36" s="88"/>
      <c r="E36" s="88">
        <f t="shared" ref="E36:E41" si="10">SUM(C36,D36)</f>
        <v>0</v>
      </c>
      <c r="G36" s="85"/>
      <c r="H36" s="118"/>
      <c r="I36" s="87"/>
      <c r="J36" s="88"/>
      <c r="K36" s="88">
        <f t="shared" ref="K36:K41" si="11">SUM(I36,J36)</f>
        <v>0</v>
      </c>
      <c r="M36" s="85"/>
      <c r="N36" s="118"/>
      <c r="O36" s="87"/>
      <c r="P36" s="88"/>
      <c r="Q36" s="88">
        <f t="shared" ref="Q36:Q41" si="12">SUM(O36,P36)</f>
        <v>0</v>
      </c>
    </row>
    <row r="37" spans="1:17" x14ac:dyDescent="0.25">
      <c r="A37" s="85"/>
      <c r="B37" s="118"/>
      <c r="C37" s="90"/>
      <c r="D37" s="91"/>
      <c r="E37" s="91">
        <f t="shared" si="10"/>
        <v>0</v>
      </c>
      <c r="G37" s="85"/>
      <c r="H37" s="118"/>
      <c r="I37" s="90"/>
      <c r="J37" s="91"/>
      <c r="K37" s="91">
        <f t="shared" si="11"/>
        <v>0</v>
      </c>
      <c r="M37" s="85"/>
      <c r="N37" s="118"/>
      <c r="O37" s="90"/>
      <c r="P37" s="91"/>
      <c r="Q37" s="91">
        <f t="shared" si="12"/>
        <v>0</v>
      </c>
    </row>
    <row r="38" spans="1:17" x14ac:dyDescent="0.25">
      <c r="A38" s="85"/>
      <c r="B38" s="118"/>
      <c r="C38" s="90"/>
      <c r="D38" s="91"/>
      <c r="E38" s="91">
        <f t="shared" si="10"/>
        <v>0</v>
      </c>
      <c r="G38" s="85"/>
      <c r="H38" s="118"/>
      <c r="I38" s="90"/>
      <c r="J38" s="91"/>
      <c r="K38" s="91">
        <f t="shared" si="11"/>
        <v>0</v>
      </c>
      <c r="M38" s="85"/>
      <c r="N38" s="118"/>
      <c r="O38" s="90"/>
      <c r="P38" s="91"/>
      <c r="Q38" s="91">
        <f t="shared" si="12"/>
        <v>0</v>
      </c>
    </row>
    <row r="39" spans="1:17" x14ac:dyDescent="0.25">
      <c r="A39" s="85"/>
      <c r="B39" s="118"/>
      <c r="C39" s="90"/>
      <c r="D39" s="91"/>
      <c r="E39" s="91">
        <f t="shared" si="10"/>
        <v>0</v>
      </c>
      <c r="G39" s="85"/>
      <c r="H39" s="118"/>
      <c r="I39" s="90"/>
      <c r="J39" s="91"/>
      <c r="K39" s="91">
        <f t="shared" si="11"/>
        <v>0</v>
      </c>
      <c r="M39" s="85"/>
      <c r="N39" s="118"/>
      <c r="O39" s="90"/>
      <c r="P39" s="91"/>
      <c r="Q39" s="91">
        <f t="shared" si="12"/>
        <v>0</v>
      </c>
    </row>
    <row r="40" spans="1:17" x14ac:dyDescent="0.25">
      <c r="A40" s="85"/>
      <c r="B40" s="89"/>
      <c r="C40" s="90"/>
      <c r="D40" s="91"/>
      <c r="E40" s="91">
        <f t="shared" si="10"/>
        <v>0</v>
      </c>
      <c r="G40" s="85"/>
      <c r="H40" s="89"/>
      <c r="I40" s="90"/>
      <c r="J40" s="91"/>
      <c r="K40" s="91">
        <f t="shared" si="11"/>
        <v>0</v>
      </c>
      <c r="M40" s="85"/>
      <c r="N40" s="89"/>
      <c r="O40" s="90"/>
      <c r="P40" s="91"/>
      <c r="Q40" s="91">
        <f t="shared" si="12"/>
        <v>0</v>
      </c>
    </row>
    <row r="41" spans="1:17" ht="16.5" thickBot="1" x14ac:dyDescent="0.3">
      <c r="A41" s="85"/>
      <c r="B41" s="89"/>
      <c r="C41" s="90"/>
      <c r="D41" s="91"/>
      <c r="E41" s="92">
        <f t="shared" si="10"/>
        <v>0</v>
      </c>
      <c r="G41" s="85"/>
      <c r="H41" s="89"/>
      <c r="I41" s="90"/>
      <c r="J41" s="91"/>
      <c r="K41" s="92">
        <f t="shared" si="11"/>
        <v>0</v>
      </c>
      <c r="M41" s="85"/>
      <c r="N41" s="89"/>
      <c r="O41" s="90"/>
      <c r="P41" s="91"/>
      <c r="Q41" s="92">
        <f t="shared" si="12"/>
        <v>0</v>
      </c>
    </row>
    <row r="42" spans="1:17" ht="16.5" thickBot="1" x14ac:dyDescent="0.3">
      <c r="B42" s="93" t="s">
        <v>46</v>
      </c>
      <c r="C42" s="90" t="e">
        <f>SUM(C36:C41)-SMALL(C36:C41,1)-SMALL(C36:C41,2)</f>
        <v>#NUM!</v>
      </c>
      <c r="D42" s="91" t="e">
        <f>SUM(D36:D41)-SMALL(D36:D41,1)-SMALL(D36:D41,2)</f>
        <v>#NUM!</v>
      </c>
      <c r="E42" s="94" t="e">
        <f>SUM(C42:D42)</f>
        <v>#NUM!</v>
      </c>
      <c r="H42" s="93" t="s">
        <v>46</v>
      </c>
      <c r="I42" s="90" t="e">
        <f>SUM(I36:I41)-SMALL(I36:I41,1)-SMALL(I36:I41,2)</f>
        <v>#NUM!</v>
      </c>
      <c r="J42" s="91" t="e">
        <f>SUM(J36:J41)-SMALL(J36:J41,1)-SMALL(J36:J41,2)</f>
        <v>#NUM!</v>
      </c>
      <c r="K42" s="94" t="e">
        <f>SUM(I42:J42)</f>
        <v>#NUM!</v>
      </c>
      <c r="N42" s="93" t="s">
        <v>46</v>
      </c>
      <c r="O42" s="90" t="e">
        <f>SUM(O36:O41)-SMALL(O36:O41,1)-SMALL(O36:O41,2)</f>
        <v>#NUM!</v>
      </c>
      <c r="P42" s="91" t="e">
        <f>SUM(P36:P41)-SMALL(P36:P41,1)-SMALL(P36:P41,2)</f>
        <v>#NUM!</v>
      </c>
      <c r="Q42" s="94" t="e">
        <f>SUM(O42:P42)</f>
        <v>#NUM!</v>
      </c>
    </row>
    <row r="43" spans="1:17" x14ac:dyDescent="0.25">
      <c r="B43" s="95" t="s">
        <v>47</v>
      </c>
      <c r="H43" s="95" t="s">
        <v>47</v>
      </c>
      <c r="N43" s="95" t="s">
        <v>47</v>
      </c>
    </row>
    <row r="45" spans="1:17" x14ac:dyDescent="0.25">
      <c r="A45" s="80"/>
      <c r="B45" s="81"/>
      <c r="C45" s="81"/>
      <c r="D45" s="81"/>
      <c r="E45" s="82"/>
      <c r="G45" s="80"/>
      <c r="H45" s="81"/>
      <c r="I45" s="81"/>
      <c r="J45" s="81"/>
      <c r="K45" s="82"/>
      <c r="M45" s="80"/>
      <c r="N45" s="81"/>
      <c r="O45" s="81"/>
      <c r="P45" s="81"/>
      <c r="Q45" s="82"/>
    </row>
    <row r="46" spans="1:17" x14ac:dyDescent="0.25">
      <c r="A46" s="84" t="s">
        <v>41</v>
      </c>
      <c r="B46" s="84" t="s">
        <v>42</v>
      </c>
      <c r="C46" s="84" t="s">
        <v>43</v>
      </c>
      <c r="D46" s="84" t="s">
        <v>44</v>
      </c>
      <c r="E46" s="84" t="s">
        <v>45</v>
      </c>
      <c r="G46" s="84" t="s">
        <v>41</v>
      </c>
      <c r="H46" s="84" t="s">
        <v>42</v>
      </c>
      <c r="I46" s="84" t="s">
        <v>43</v>
      </c>
      <c r="J46" s="84" t="s">
        <v>44</v>
      </c>
      <c r="K46" s="84" t="s">
        <v>45</v>
      </c>
      <c r="M46" s="84" t="s">
        <v>41</v>
      </c>
      <c r="N46" s="84" t="s">
        <v>42</v>
      </c>
      <c r="O46" s="84" t="s">
        <v>43</v>
      </c>
      <c r="P46" s="84" t="s">
        <v>44</v>
      </c>
      <c r="Q46" s="84" t="s">
        <v>45</v>
      </c>
    </row>
    <row r="47" spans="1:17" x14ac:dyDescent="0.25">
      <c r="A47" s="85"/>
      <c r="B47" s="118"/>
      <c r="C47" s="87"/>
      <c r="D47" s="88"/>
      <c r="E47" s="88">
        <f t="shared" ref="E47:E52" si="13">SUM(C47,D47)</f>
        <v>0</v>
      </c>
      <c r="G47" s="85"/>
      <c r="H47" s="118"/>
      <c r="I47" s="87"/>
      <c r="J47" s="88"/>
      <c r="K47" s="88">
        <f t="shared" ref="K47:K52" si="14">SUM(I47,J47)</f>
        <v>0</v>
      </c>
      <c r="M47" s="85"/>
      <c r="N47" s="118"/>
      <c r="O47" s="87"/>
      <c r="P47" s="88"/>
      <c r="Q47" s="88">
        <f t="shared" ref="Q47:Q52" si="15">SUM(O47,P47)</f>
        <v>0</v>
      </c>
    </row>
    <row r="48" spans="1:17" x14ac:dyDescent="0.25">
      <c r="A48" s="85"/>
      <c r="B48" s="118"/>
      <c r="C48" s="90"/>
      <c r="D48" s="91"/>
      <c r="E48" s="91">
        <f t="shared" si="13"/>
        <v>0</v>
      </c>
      <c r="G48" s="85"/>
      <c r="H48" s="118"/>
      <c r="I48" s="90"/>
      <c r="J48" s="91"/>
      <c r="K48" s="91">
        <f t="shared" si="14"/>
        <v>0</v>
      </c>
      <c r="M48" s="85"/>
      <c r="N48" s="118"/>
      <c r="O48" s="90"/>
      <c r="P48" s="91"/>
      <c r="Q48" s="91">
        <f t="shared" si="15"/>
        <v>0</v>
      </c>
    </row>
    <row r="49" spans="1:17" x14ac:dyDescent="0.25">
      <c r="A49" s="85"/>
      <c r="B49" s="118"/>
      <c r="C49" s="90"/>
      <c r="D49" s="91"/>
      <c r="E49" s="91">
        <f t="shared" si="13"/>
        <v>0</v>
      </c>
      <c r="G49" s="85"/>
      <c r="H49" s="118"/>
      <c r="I49" s="90"/>
      <c r="J49" s="91"/>
      <c r="K49" s="91">
        <f t="shared" si="14"/>
        <v>0</v>
      </c>
      <c r="M49" s="85"/>
      <c r="N49" s="118"/>
      <c r="O49" s="90"/>
      <c r="P49" s="91"/>
      <c r="Q49" s="91">
        <f t="shared" si="15"/>
        <v>0</v>
      </c>
    </row>
    <row r="50" spans="1:17" x14ac:dyDescent="0.25">
      <c r="A50" s="85"/>
      <c r="B50" s="118"/>
      <c r="C50" s="90"/>
      <c r="D50" s="91"/>
      <c r="E50" s="91">
        <f t="shared" si="13"/>
        <v>0</v>
      </c>
      <c r="G50" s="85"/>
      <c r="H50" s="118"/>
      <c r="I50" s="90"/>
      <c r="J50" s="91"/>
      <c r="K50" s="91">
        <f t="shared" si="14"/>
        <v>0</v>
      </c>
      <c r="M50" s="85"/>
      <c r="N50" s="118"/>
      <c r="O50" s="90"/>
      <c r="P50" s="91"/>
      <c r="Q50" s="91">
        <f t="shared" si="15"/>
        <v>0</v>
      </c>
    </row>
    <row r="51" spans="1:17" x14ac:dyDescent="0.25">
      <c r="A51" s="85"/>
      <c r="B51" s="89"/>
      <c r="C51" s="90"/>
      <c r="D51" s="91"/>
      <c r="E51" s="91">
        <f t="shared" si="13"/>
        <v>0</v>
      </c>
      <c r="G51" s="85"/>
      <c r="H51" s="89"/>
      <c r="I51" s="90"/>
      <c r="J51" s="91"/>
      <c r="K51" s="91">
        <f t="shared" si="14"/>
        <v>0</v>
      </c>
      <c r="M51" s="85"/>
      <c r="N51" s="89"/>
      <c r="O51" s="90"/>
      <c r="P51" s="91"/>
      <c r="Q51" s="91">
        <f t="shared" si="15"/>
        <v>0</v>
      </c>
    </row>
    <row r="52" spans="1:17" ht="16.5" thickBot="1" x14ac:dyDescent="0.3">
      <c r="A52" s="85"/>
      <c r="B52" s="89"/>
      <c r="C52" s="90"/>
      <c r="D52" s="91"/>
      <c r="E52" s="92">
        <f t="shared" si="13"/>
        <v>0</v>
      </c>
      <c r="G52" s="85"/>
      <c r="H52" s="89"/>
      <c r="I52" s="90"/>
      <c r="J52" s="91"/>
      <c r="K52" s="92">
        <f t="shared" si="14"/>
        <v>0</v>
      </c>
      <c r="M52" s="85"/>
      <c r="N52" s="89"/>
      <c r="O52" s="90"/>
      <c r="P52" s="91"/>
      <c r="Q52" s="92">
        <f t="shared" si="15"/>
        <v>0</v>
      </c>
    </row>
    <row r="53" spans="1:17" ht="16.5" thickBot="1" x14ac:dyDescent="0.3">
      <c r="B53" s="93" t="s">
        <v>46</v>
      </c>
      <c r="C53" s="90" t="e">
        <f>SUM(C47:C52)-SMALL(C47:C52,1)-SMALL(C47:C52,2)</f>
        <v>#NUM!</v>
      </c>
      <c r="D53" s="91" t="e">
        <f>SUM(D47:D52)-SMALL(D47:D52,1)-SMALL(D47:D52,2)</f>
        <v>#NUM!</v>
      </c>
      <c r="E53" s="94" t="e">
        <f>SUM(C53:D53)</f>
        <v>#NUM!</v>
      </c>
      <c r="H53" s="93" t="s">
        <v>46</v>
      </c>
      <c r="I53" s="90" t="e">
        <f>SUM(I47:I52)-SMALL(I47:I52,1)-SMALL(I47:I52,2)</f>
        <v>#NUM!</v>
      </c>
      <c r="J53" s="91" t="e">
        <f>SUM(J47:J52)-SMALL(J47:J52,1)-SMALL(J47:J52,2)</f>
        <v>#NUM!</v>
      </c>
      <c r="K53" s="94" t="e">
        <f>SUM(I53:J53)</f>
        <v>#NUM!</v>
      </c>
      <c r="N53" s="93" t="s">
        <v>46</v>
      </c>
      <c r="O53" s="90" t="e">
        <f>SUM(O47:O52)-SMALL(O47:O52,1)-SMALL(O47:O52,2)</f>
        <v>#NUM!</v>
      </c>
      <c r="P53" s="91" t="e">
        <f>SUM(P47:P52)-SMALL(P47:P52,1)-SMALL(P47:P52,2)</f>
        <v>#NUM!</v>
      </c>
      <c r="Q53" s="94" t="e">
        <f>SUM(O53:P53)</f>
        <v>#NUM!</v>
      </c>
    </row>
    <row r="54" spans="1:17" x14ac:dyDescent="0.25">
      <c r="B54" s="95" t="s">
        <v>47</v>
      </c>
      <c r="H54" s="95" t="s">
        <v>47</v>
      </c>
      <c r="N54" s="95" t="s">
        <v>47</v>
      </c>
    </row>
    <row r="56" spans="1:17" x14ac:dyDescent="0.25">
      <c r="A56" s="80"/>
      <c r="B56" s="81"/>
      <c r="C56" s="81"/>
      <c r="D56" s="81"/>
      <c r="E56" s="82"/>
      <c r="G56" s="80"/>
      <c r="H56" s="81"/>
      <c r="I56" s="81"/>
      <c r="J56" s="81"/>
      <c r="K56" s="82"/>
      <c r="M56" s="80"/>
      <c r="N56" s="81"/>
      <c r="O56" s="81"/>
      <c r="P56" s="81"/>
      <c r="Q56" s="82"/>
    </row>
    <row r="57" spans="1:17" x14ac:dyDescent="0.25">
      <c r="A57" s="84" t="s">
        <v>41</v>
      </c>
      <c r="B57" s="84" t="s">
        <v>42</v>
      </c>
      <c r="C57" s="84" t="s">
        <v>43</v>
      </c>
      <c r="D57" s="84" t="s">
        <v>44</v>
      </c>
      <c r="E57" s="84" t="s">
        <v>45</v>
      </c>
      <c r="G57" s="84" t="s">
        <v>41</v>
      </c>
      <c r="H57" s="84" t="s">
        <v>42</v>
      </c>
      <c r="I57" s="84" t="s">
        <v>43</v>
      </c>
      <c r="J57" s="84" t="s">
        <v>44</v>
      </c>
      <c r="K57" s="84" t="s">
        <v>45</v>
      </c>
      <c r="M57" s="84" t="s">
        <v>41</v>
      </c>
      <c r="N57" s="84" t="s">
        <v>42</v>
      </c>
      <c r="O57" s="84" t="s">
        <v>43</v>
      </c>
      <c r="P57" s="84" t="s">
        <v>44</v>
      </c>
      <c r="Q57" s="84" t="s">
        <v>45</v>
      </c>
    </row>
    <row r="58" spans="1:17" x14ac:dyDescent="0.25">
      <c r="A58" s="85"/>
      <c r="B58" s="118"/>
      <c r="C58" s="87"/>
      <c r="D58" s="88"/>
      <c r="E58" s="88">
        <f t="shared" ref="E58:E63" si="16">SUM(C58,D58)</f>
        <v>0</v>
      </c>
      <c r="G58" s="85"/>
      <c r="H58" s="118"/>
      <c r="I58" s="87"/>
      <c r="J58" s="88"/>
      <c r="K58" s="88">
        <f t="shared" ref="K58:K63" si="17">SUM(I58,J58)</f>
        <v>0</v>
      </c>
      <c r="M58" s="85"/>
      <c r="N58" s="118"/>
      <c r="O58" s="87"/>
      <c r="P58" s="88"/>
      <c r="Q58" s="88">
        <f t="shared" ref="Q58:Q63" si="18">SUM(O58,P58)</f>
        <v>0</v>
      </c>
    </row>
    <row r="59" spans="1:17" x14ac:dyDescent="0.25">
      <c r="A59" s="85"/>
      <c r="B59" s="118"/>
      <c r="C59" s="90"/>
      <c r="D59" s="91"/>
      <c r="E59" s="91">
        <f t="shared" si="16"/>
        <v>0</v>
      </c>
      <c r="G59" s="85"/>
      <c r="H59" s="118"/>
      <c r="I59" s="90"/>
      <c r="J59" s="91"/>
      <c r="K59" s="91">
        <f t="shared" si="17"/>
        <v>0</v>
      </c>
      <c r="M59" s="85"/>
      <c r="N59" s="118"/>
      <c r="O59" s="90"/>
      <c r="P59" s="91"/>
      <c r="Q59" s="91">
        <f t="shared" si="18"/>
        <v>0</v>
      </c>
    </row>
    <row r="60" spans="1:17" x14ac:dyDescent="0.25">
      <c r="A60" s="85"/>
      <c r="B60" s="118"/>
      <c r="C60" s="90"/>
      <c r="D60" s="91"/>
      <c r="E60" s="91">
        <f t="shared" si="16"/>
        <v>0</v>
      </c>
      <c r="G60" s="85"/>
      <c r="H60" s="118"/>
      <c r="I60" s="90"/>
      <c r="J60" s="91"/>
      <c r="K60" s="91">
        <f t="shared" si="17"/>
        <v>0</v>
      </c>
      <c r="M60" s="85"/>
      <c r="N60" s="118"/>
      <c r="O60" s="90"/>
      <c r="P60" s="91"/>
      <c r="Q60" s="91">
        <f t="shared" si="18"/>
        <v>0</v>
      </c>
    </row>
    <row r="61" spans="1:17" x14ac:dyDescent="0.25">
      <c r="A61" s="85"/>
      <c r="B61" s="118"/>
      <c r="C61" s="90"/>
      <c r="D61" s="91"/>
      <c r="E61" s="91">
        <f t="shared" si="16"/>
        <v>0</v>
      </c>
      <c r="G61" s="85"/>
      <c r="H61" s="118"/>
      <c r="I61" s="90"/>
      <c r="J61" s="91"/>
      <c r="K61" s="91">
        <f t="shared" si="17"/>
        <v>0</v>
      </c>
      <c r="M61" s="85"/>
      <c r="N61" s="118"/>
      <c r="O61" s="90"/>
      <c r="P61" s="91"/>
      <c r="Q61" s="91">
        <f t="shared" si="18"/>
        <v>0</v>
      </c>
    </row>
    <row r="62" spans="1:17" x14ac:dyDescent="0.25">
      <c r="A62" s="85"/>
      <c r="B62" s="89"/>
      <c r="C62" s="90"/>
      <c r="D62" s="91"/>
      <c r="E62" s="91">
        <f t="shared" si="16"/>
        <v>0</v>
      </c>
      <c r="G62" s="85"/>
      <c r="H62" s="89"/>
      <c r="I62" s="90"/>
      <c r="J62" s="91"/>
      <c r="K62" s="91">
        <f t="shared" si="17"/>
        <v>0</v>
      </c>
      <c r="M62" s="85"/>
      <c r="N62" s="89"/>
      <c r="O62" s="90"/>
      <c r="P62" s="91"/>
      <c r="Q62" s="91">
        <f t="shared" si="18"/>
        <v>0</v>
      </c>
    </row>
    <row r="63" spans="1:17" ht="16.5" thickBot="1" x14ac:dyDescent="0.3">
      <c r="A63" s="85"/>
      <c r="B63" s="89"/>
      <c r="C63" s="90"/>
      <c r="D63" s="91"/>
      <c r="E63" s="92">
        <f t="shared" si="16"/>
        <v>0</v>
      </c>
      <c r="G63" s="85"/>
      <c r="H63" s="89"/>
      <c r="I63" s="90"/>
      <c r="J63" s="91"/>
      <c r="K63" s="92">
        <f t="shared" si="17"/>
        <v>0</v>
      </c>
      <c r="M63" s="85"/>
      <c r="N63" s="89"/>
      <c r="O63" s="90"/>
      <c r="P63" s="91"/>
      <c r="Q63" s="92">
        <f t="shared" si="18"/>
        <v>0</v>
      </c>
    </row>
    <row r="64" spans="1:17" ht="16.5" thickBot="1" x14ac:dyDescent="0.3">
      <c r="B64" s="93" t="s">
        <v>46</v>
      </c>
      <c r="C64" s="90" t="e">
        <f>SUM(C58:C63)-SMALL(C58:C63,1)-SMALL(C58:C63,2)</f>
        <v>#NUM!</v>
      </c>
      <c r="D64" s="91" t="e">
        <f>SUM(D58:D63)-SMALL(D58:D63,1)-SMALL(D58:D63,2)</f>
        <v>#NUM!</v>
      </c>
      <c r="E64" s="94" t="e">
        <f>SUM(C64:D64)</f>
        <v>#NUM!</v>
      </c>
      <c r="H64" s="93" t="s">
        <v>46</v>
      </c>
      <c r="I64" s="90" t="e">
        <f>SUM(I58:I63)-SMALL(I58:I63,1)-SMALL(I58:I63,2)</f>
        <v>#NUM!</v>
      </c>
      <c r="J64" s="91" t="e">
        <f>SUM(J58:J63)-SMALL(J58:J63,1)-SMALL(J58:J63,2)</f>
        <v>#NUM!</v>
      </c>
      <c r="K64" s="94" t="e">
        <f>SUM(I64:J64)</f>
        <v>#NUM!</v>
      </c>
      <c r="N64" s="93" t="s">
        <v>46</v>
      </c>
      <c r="O64" s="90" t="e">
        <f>SUM(O58:O63)-SMALL(O58:O63,1)-SMALL(O58:O63,2)</f>
        <v>#NUM!</v>
      </c>
      <c r="P64" s="91" t="e">
        <f>SUM(P58:P63)-SMALL(P58:P63,1)-SMALL(P58:P63,2)</f>
        <v>#NUM!</v>
      </c>
      <c r="Q64" s="94" t="e">
        <f>SUM(O64:P64)</f>
        <v>#NUM!</v>
      </c>
    </row>
    <row r="65" spans="2:14" x14ac:dyDescent="0.25">
      <c r="B65" s="95" t="s">
        <v>47</v>
      </c>
      <c r="H65" s="95" t="s">
        <v>47</v>
      </c>
      <c r="N65" s="95" t="s">
        <v>47</v>
      </c>
    </row>
  </sheetData>
  <conditionalFormatting sqref="P2:P4">
    <cfRule type="cellIs" dxfId="593" priority="28" operator="equal">
      <formula>3</formula>
    </cfRule>
    <cfRule type="cellIs" dxfId="592" priority="29" operator="equal">
      <formula>2</formula>
    </cfRule>
    <cfRule type="cellIs" dxfId="591" priority="30" operator="equal">
      <formula>1</formula>
    </cfRule>
  </conditionalFormatting>
  <conditionalFormatting sqref="P5">
    <cfRule type="cellIs" dxfId="590" priority="25" operator="equal">
      <formula>3</formula>
    </cfRule>
    <cfRule type="cellIs" dxfId="589" priority="26" operator="equal">
      <formula>2</formula>
    </cfRule>
    <cfRule type="cellIs" dxfId="588" priority="27" operator="equal">
      <formula>1</formula>
    </cfRule>
  </conditionalFormatting>
  <conditionalFormatting sqref="P6">
    <cfRule type="cellIs" dxfId="587" priority="22" operator="equal">
      <formula>3</formula>
    </cfRule>
    <cfRule type="cellIs" dxfId="586" priority="23" operator="equal">
      <formula>2</formula>
    </cfRule>
    <cfRule type="cellIs" dxfId="585" priority="24" operator="equal">
      <formula>1</formula>
    </cfRule>
  </conditionalFormatting>
  <conditionalFormatting sqref="P7:P9">
    <cfRule type="cellIs" dxfId="584" priority="19" operator="equal">
      <formula>3</formula>
    </cfRule>
    <cfRule type="cellIs" dxfId="583" priority="20" operator="equal">
      <formula>2</formula>
    </cfRule>
    <cfRule type="cellIs" dxfId="582" priority="21" operator="equal">
      <formula>1</formula>
    </cfRule>
  </conditionalFormatting>
  <conditionalFormatting sqref="P10">
    <cfRule type="cellIs" dxfId="581" priority="16" operator="equal">
      <formula>3</formula>
    </cfRule>
    <cfRule type="cellIs" dxfId="580" priority="17" operator="equal">
      <formula>2</formula>
    </cfRule>
    <cfRule type="cellIs" dxfId="579" priority="18" operator="equal">
      <formula>1</formula>
    </cfRule>
  </conditionalFormatting>
  <conditionalFormatting sqref="P11">
    <cfRule type="cellIs" dxfId="578" priority="13" operator="equal">
      <formula>3</formula>
    </cfRule>
    <cfRule type="cellIs" dxfId="577" priority="14" operator="equal">
      <formula>2</formula>
    </cfRule>
    <cfRule type="cellIs" dxfId="576" priority="15" operator="equal">
      <formula>1</formula>
    </cfRule>
  </conditionalFormatting>
  <conditionalFormatting sqref="P12:P14">
    <cfRule type="cellIs" dxfId="575" priority="10" operator="equal">
      <formula>3</formula>
    </cfRule>
    <cfRule type="cellIs" dxfId="574" priority="11" operator="equal">
      <formula>2</formula>
    </cfRule>
    <cfRule type="cellIs" dxfId="573" priority="12" operator="equal">
      <formula>1</formula>
    </cfRule>
  </conditionalFormatting>
  <conditionalFormatting sqref="P15">
    <cfRule type="cellIs" dxfId="572" priority="7" operator="equal">
      <formula>3</formula>
    </cfRule>
    <cfRule type="cellIs" dxfId="571" priority="8" operator="equal">
      <formula>2</formula>
    </cfRule>
    <cfRule type="cellIs" dxfId="570" priority="9" operator="equal">
      <formula>1</formula>
    </cfRule>
  </conditionalFormatting>
  <conditionalFormatting sqref="P16">
    <cfRule type="cellIs" dxfId="569" priority="4" operator="equal">
      <formula>3</formula>
    </cfRule>
    <cfRule type="cellIs" dxfId="568" priority="5" operator="equal">
      <formula>2</formula>
    </cfRule>
    <cfRule type="cellIs" dxfId="567" priority="6" operator="equal">
      <formula>1</formula>
    </cfRule>
  </conditionalFormatting>
  <conditionalFormatting sqref="P17">
    <cfRule type="cellIs" dxfId="566" priority="1" operator="equal">
      <formula>3</formula>
    </cfRule>
    <cfRule type="cellIs" dxfId="565" priority="2" operator="equal">
      <formula>2</formula>
    </cfRule>
    <cfRule type="cellIs" dxfId="564" priority="3" operator="equal">
      <formula>1</formula>
    </cfRule>
  </conditionalFormatting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P3" sqref="P3"/>
    </sheetView>
  </sheetViews>
  <sheetFormatPr defaultRowHeight="15.75" x14ac:dyDescent="0.25"/>
  <cols>
    <col min="1" max="1" width="5.625" customWidth="1"/>
    <col min="2" max="2" width="16.625" customWidth="1"/>
    <col min="7" max="7" width="5.625" customWidth="1"/>
    <col min="8" max="8" width="16.625" customWidth="1"/>
    <col min="13" max="13" width="5.625" customWidth="1"/>
    <col min="14" max="14" width="16.625" customWidth="1"/>
  </cols>
  <sheetData>
    <row r="1" spans="1:17" x14ac:dyDescent="0.25">
      <c r="A1" s="80" t="s">
        <v>375</v>
      </c>
      <c r="B1" s="81"/>
      <c r="C1" s="81"/>
      <c r="D1" s="81"/>
      <c r="E1" s="82"/>
      <c r="F1" s="83"/>
      <c r="G1" s="80" t="s">
        <v>284</v>
      </c>
      <c r="H1" s="81"/>
      <c r="I1" s="81"/>
      <c r="J1" s="81"/>
      <c r="K1" s="82"/>
      <c r="L1" s="83"/>
      <c r="M1" s="106"/>
      <c r="N1" s="97" t="s">
        <v>48</v>
      </c>
      <c r="O1" s="98" t="s">
        <v>45</v>
      </c>
      <c r="P1" s="99" t="s">
        <v>49</v>
      </c>
      <c r="Q1" s="106"/>
    </row>
    <row r="2" spans="1:17" x14ac:dyDescent="0.25">
      <c r="A2" s="84" t="s">
        <v>41</v>
      </c>
      <c r="B2" s="84" t="s">
        <v>42</v>
      </c>
      <c r="C2" s="84" t="s">
        <v>43</v>
      </c>
      <c r="D2" s="84" t="s">
        <v>44</v>
      </c>
      <c r="E2" s="84" t="s">
        <v>45</v>
      </c>
      <c r="G2" s="84" t="s">
        <v>41</v>
      </c>
      <c r="H2" s="84" t="s">
        <v>42</v>
      </c>
      <c r="I2" s="84" t="s">
        <v>43</v>
      </c>
      <c r="J2" s="84" t="s">
        <v>44</v>
      </c>
      <c r="K2" s="84" t="s">
        <v>45</v>
      </c>
      <c r="M2" s="107"/>
      <c r="N2" s="100" t="s">
        <v>382</v>
      </c>
      <c r="O2" s="101">
        <f>E9</f>
        <v>72.050000000000011</v>
      </c>
      <c r="P2" s="102">
        <f t="shared" ref="P2:P17" si="0">SUMPRODUCT((O$2:O$4&gt;O2)/COUNTIF(O$2:O$4,O$2:O$4&amp;""))+1</f>
        <v>2</v>
      </c>
      <c r="Q2" s="107"/>
    </row>
    <row r="3" spans="1:17" x14ac:dyDescent="0.25">
      <c r="A3" s="85" t="s">
        <v>1060</v>
      </c>
      <c r="B3" s="112" t="s">
        <v>603</v>
      </c>
      <c r="C3" s="87">
        <v>9.15</v>
      </c>
      <c r="D3" s="88">
        <v>8.3000000000000007</v>
      </c>
      <c r="E3" s="88">
        <f t="shared" ref="E3:E8" si="1">SUM(C3,D3)</f>
        <v>17.450000000000003</v>
      </c>
      <c r="G3" s="85" t="s">
        <v>1066</v>
      </c>
      <c r="H3" s="118" t="s">
        <v>598</v>
      </c>
      <c r="I3" s="87">
        <v>8.85</v>
      </c>
      <c r="J3" s="88">
        <v>7.6</v>
      </c>
      <c r="K3" s="88">
        <f t="shared" ref="K3:K8" si="2">SUM(I3,J3)</f>
        <v>16.45</v>
      </c>
      <c r="M3" s="108"/>
      <c r="N3" s="100" t="s">
        <v>331</v>
      </c>
      <c r="O3" s="103">
        <f>K9</f>
        <v>68.699999999999989</v>
      </c>
      <c r="P3" s="102">
        <f t="shared" si="0"/>
        <v>3</v>
      </c>
      <c r="Q3" s="109"/>
    </row>
    <row r="4" spans="1:17" x14ac:dyDescent="0.25">
      <c r="A4" s="85" t="s">
        <v>1061</v>
      </c>
      <c r="B4" s="112" t="s">
        <v>604</v>
      </c>
      <c r="C4" s="90">
        <v>8.65</v>
      </c>
      <c r="D4" s="91">
        <v>8.4499999999999993</v>
      </c>
      <c r="E4" s="91">
        <f t="shared" si="1"/>
        <v>17.100000000000001</v>
      </c>
      <c r="G4" s="85" t="s">
        <v>1067</v>
      </c>
      <c r="H4" s="118" t="s">
        <v>599</v>
      </c>
      <c r="I4" s="90">
        <v>9.5</v>
      </c>
      <c r="J4" s="91">
        <v>8.1999999999999993</v>
      </c>
      <c r="K4" s="91">
        <f t="shared" si="2"/>
        <v>17.7</v>
      </c>
      <c r="M4" s="108"/>
      <c r="N4" s="100" t="s">
        <v>455</v>
      </c>
      <c r="O4" s="104">
        <f>E20</f>
        <v>74.350000000000009</v>
      </c>
      <c r="P4" s="102">
        <f t="shared" si="0"/>
        <v>1</v>
      </c>
      <c r="Q4" s="109"/>
    </row>
    <row r="5" spans="1:17" x14ac:dyDescent="0.25">
      <c r="A5" s="85" t="s">
        <v>1062</v>
      </c>
      <c r="B5" s="112" t="s">
        <v>605</v>
      </c>
      <c r="C5" s="90">
        <v>8.9499999999999993</v>
      </c>
      <c r="D5" s="91">
        <v>8.6999999999999993</v>
      </c>
      <c r="E5" s="91">
        <f t="shared" si="1"/>
        <v>17.649999999999999</v>
      </c>
      <c r="G5" s="85" t="s">
        <v>1068</v>
      </c>
      <c r="H5" s="118" t="s">
        <v>600</v>
      </c>
      <c r="I5" s="90">
        <v>8.5500000000000007</v>
      </c>
      <c r="J5" s="91">
        <v>8.15</v>
      </c>
      <c r="K5" s="91">
        <f t="shared" si="2"/>
        <v>16.700000000000003</v>
      </c>
      <c r="M5" s="108"/>
      <c r="N5" s="100"/>
      <c r="O5" s="103" t="e">
        <f>K20</f>
        <v>#NUM!</v>
      </c>
      <c r="P5" s="102" t="e">
        <f t="shared" si="0"/>
        <v>#NUM!</v>
      </c>
      <c r="Q5" s="109"/>
    </row>
    <row r="6" spans="1:17" x14ac:dyDescent="0.25">
      <c r="A6" s="85" t="s">
        <v>1063</v>
      </c>
      <c r="B6" s="112" t="s">
        <v>606</v>
      </c>
      <c r="C6" s="90">
        <v>9.1999999999999993</v>
      </c>
      <c r="D6" s="91">
        <v>8.4</v>
      </c>
      <c r="E6" s="91">
        <f t="shared" si="1"/>
        <v>17.600000000000001</v>
      </c>
      <c r="G6" s="85" t="s">
        <v>1069</v>
      </c>
      <c r="H6" s="118" t="s">
        <v>601</v>
      </c>
      <c r="I6" s="90">
        <v>9.0500000000000007</v>
      </c>
      <c r="J6" s="91">
        <v>8.6</v>
      </c>
      <c r="K6" s="91">
        <f t="shared" si="2"/>
        <v>17.649999999999999</v>
      </c>
      <c r="M6" s="108"/>
      <c r="N6" s="100"/>
      <c r="O6" s="104" t="e">
        <f>E31</f>
        <v>#NUM!</v>
      </c>
      <c r="P6" s="102" t="e">
        <f t="shared" si="0"/>
        <v>#NUM!</v>
      </c>
      <c r="Q6" s="109"/>
    </row>
    <row r="7" spans="1:17" x14ac:dyDescent="0.25">
      <c r="A7" s="85" t="s">
        <v>1064</v>
      </c>
      <c r="B7" s="112" t="s">
        <v>607</v>
      </c>
      <c r="C7" s="90">
        <v>9.5500000000000007</v>
      </c>
      <c r="D7" s="91">
        <v>8.6999999999999993</v>
      </c>
      <c r="E7" s="91">
        <f t="shared" si="1"/>
        <v>18.25</v>
      </c>
      <c r="G7" s="85" t="s">
        <v>1070</v>
      </c>
      <c r="H7" s="118" t="s">
        <v>602</v>
      </c>
      <c r="I7" s="90">
        <v>8.35</v>
      </c>
      <c r="J7" s="91">
        <v>7.8</v>
      </c>
      <c r="K7" s="91">
        <f t="shared" si="2"/>
        <v>16.149999999999999</v>
      </c>
      <c r="M7" s="108"/>
      <c r="N7" s="100"/>
      <c r="O7" s="101" t="e">
        <f>K31</f>
        <v>#NUM!</v>
      </c>
      <c r="P7" s="102" t="e">
        <f t="shared" si="0"/>
        <v>#NUM!</v>
      </c>
      <c r="Q7" s="109"/>
    </row>
    <row r="8" spans="1:17" ht="16.5" thickBot="1" x14ac:dyDescent="0.3">
      <c r="A8" s="85" t="s">
        <v>1065</v>
      </c>
      <c r="B8" s="112" t="s">
        <v>608</v>
      </c>
      <c r="C8" s="90">
        <v>9.3000000000000007</v>
      </c>
      <c r="D8" s="91">
        <v>9</v>
      </c>
      <c r="E8" s="92">
        <f t="shared" si="1"/>
        <v>18.3</v>
      </c>
      <c r="F8" s="83"/>
      <c r="G8" s="85" t="s">
        <v>1071</v>
      </c>
      <c r="H8" s="118"/>
      <c r="I8" s="90">
        <v>0</v>
      </c>
      <c r="J8" s="91">
        <v>0</v>
      </c>
      <c r="K8" s="92">
        <f t="shared" si="2"/>
        <v>0</v>
      </c>
      <c r="L8" s="83"/>
      <c r="M8" s="108"/>
      <c r="N8" s="100"/>
      <c r="O8" s="103" t="e">
        <f>Q31</f>
        <v>#NUM!</v>
      </c>
      <c r="P8" s="102" t="e">
        <f t="shared" si="0"/>
        <v>#NUM!</v>
      </c>
      <c r="Q8" s="109"/>
    </row>
    <row r="9" spans="1:17" ht="16.5" thickBot="1" x14ac:dyDescent="0.3">
      <c r="B9" s="93" t="s">
        <v>46</v>
      </c>
      <c r="C9" s="90">
        <f>SUM(C3:C8)-SMALL(C3:C8,1)-SMALL(C3:C8,2)</f>
        <v>37.200000000000003</v>
      </c>
      <c r="D9" s="91">
        <f>SUM(D3:D8)-SMALL(D3:D8,1)-SMALL(D3:D8,2)</f>
        <v>34.85</v>
      </c>
      <c r="E9" s="94">
        <f>SUM(C9:D9)</f>
        <v>72.050000000000011</v>
      </c>
      <c r="F9" s="83"/>
      <c r="H9" s="93" t="s">
        <v>46</v>
      </c>
      <c r="I9" s="90">
        <f>SUM(I3:I8)-SMALL(I3:I8,1)-SMALL(I3:I8,2)</f>
        <v>35.950000000000003</v>
      </c>
      <c r="J9" s="91">
        <f>SUM(J3:J8)-SMALL(J3:J8,1)-SMALL(J3:J8,2)</f>
        <v>32.749999999999993</v>
      </c>
      <c r="K9" s="94">
        <f>SUM(I9:J9)</f>
        <v>68.699999999999989</v>
      </c>
      <c r="L9" s="83"/>
      <c r="M9" s="105"/>
      <c r="N9" s="100"/>
      <c r="O9" s="104" t="e">
        <f>E42</f>
        <v>#NUM!</v>
      </c>
      <c r="P9" s="102" t="e">
        <f t="shared" si="0"/>
        <v>#NUM!</v>
      </c>
      <c r="Q9" s="110"/>
    </row>
    <row r="10" spans="1:17" x14ac:dyDescent="0.25">
      <c r="B10" s="95" t="s">
        <v>47</v>
      </c>
      <c r="D10" s="93"/>
      <c r="E10" s="96"/>
      <c r="H10" s="95" t="s">
        <v>47</v>
      </c>
      <c r="J10" s="93"/>
      <c r="K10" s="96"/>
      <c r="M10" s="105"/>
      <c r="N10" s="100"/>
      <c r="O10" s="103" t="e">
        <f>K42</f>
        <v>#NUM!</v>
      </c>
      <c r="P10" s="102" t="e">
        <f t="shared" si="0"/>
        <v>#NUM!</v>
      </c>
      <c r="Q10" s="111"/>
    </row>
    <row r="11" spans="1:17" x14ac:dyDescent="0.25">
      <c r="N11" s="100"/>
      <c r="O11" s="104" t="e">
        <f>Q42</f>
        <v>#NUM!</v>
      </c>
      <c r="P11" s="102" t="e">
        <f t="shared" si="0"/>
        <v>#NUM!</v>
      </c>
    </row>
    <row r="12" spans="1:17" x14ac:dyDescent="0.25">
      <c r="A12" s="80" t="s">
        <v>199</v>
      </c>
      <c r="B12" s="81"/>
      <c r="C12" s="81"/>
      <c r="D12" s="81"/>
      <c r="E12" s="82"/>
      <c r="G12" s="80"/>
      <c r="H12" s="81"/>
      <c r="I12" s="81"/>
      <c r="J12" s="81"/>
      <c r="K12" s="82"/>
      <c r="N12" s="100"/>
      <c r="O12" s="101" t="e">
        <f>E53</f>
        <v>#NUM!</v>
      </c>
      <c r="P12" s="102" t="e">
        <f t="shared" si="0"/>
        <v>#NUM!</v>
      </c>
    </row>
    <row r="13" spans="1:17" x14ac:dyDescent="0.25">
      <c r="A13" s="84" t="s">
        <v>41</v>
      </c>
      <c r="B13" s="84" t="s">
        <v>42</v>
      </c>
      <c r="C13" s="84" t="s">
        <v>43</v>
      </c>
      <c r="D13" s="84" t="s">
        <v>44</v>
      </c>
      <c r="E13" s="84" t="s">
        <v>45</v>
      </c>
      <c r="G13" s="84" t="s">
        <v>41</v>
      </c>
      <c r="H13" s="84" t="s">
        <v>42</v>
      </c>
      <c r="I13" s="84" t="s">
        <v>43</v>
      </c>
      <c r="J13" s="84" t="s">
        <v>44</v>
      </c>
      <c r="K13" s="84" t="s">
        <v>45</v>
      </c>
      <c r="N13" s="100"/>
      <c r="O13" s="103" t="e">
        <f>K53</f>
        <v>#NUM!</v>
      </c>
      <c r="P13" s="102" t="e">
        <f t="shared" si="0"/>
        <v>#NUM!</v>
      </c>
    </row>
    <row r="14" spans="1:17" x14ac:dyDescent="0.25">
      <c r="A14" s="85" t="s">
        <v>1072</v>
      </c>
      <c r="B14" s="118" t="s">
        <v>609</v>
      </c>
      <c r="C14" s="87">
        <v>8.9</v>
      </c>
      <c r="D14" s="88">
        <v>9.1999999999999993</v>
      </c>
      <c r="E14" s="88">
        <f t="shared" ref="E14:E19" si="3">SUM(C14,D14)</f>
        <v>18.100000000000001</v>
      </c>
      <c r="G14" s="85"/>
      <c r="H14" s="118"/>
      <c r="I14" s="87"/>
      <c r="J14" s="88"/>
      <c r="K14" s="88">
        <f t="shared" ref="K14:K19" si="4">SUM(I14,J14)</f>
        <v>0</v>
      </c>
      <c r="N14" s="100"/>
      <c r="O14" s="104" t="e">
        <f>Q53</f>
        <v>#NUM!</v>
      </c>
      <c r="P14" s="102" t="e">
        <f t="shared" si="0"/>
        <v>#NUM!</v>
      </c>
    </row>
    <row r="15" spans="1:17" x14ac:dyDescent="0.25">
      <c r="A15" s="85" t="s">
        <v>1073</v>
      </c>
      <c r="B15" s="118" t="s">
        <v>610</v>
      </c>
      <c r="C15" s="90">
        <v>9.65</v>
      </c>
      <c r="D15" s="91">
        <v>9.5</v>
      </c>
      <c r="E15" s="91">
        <f t="shared" si="3"/>
        <v>19.149999999999999</v>
      </c>
      <c r="G15" s="85"/>
      <c r="H15" s="118"/>
      <c r="I15" s="90"/>
      <c r="J15" s="91"/>
      <c r="K15" s="91">
        <f t="shared" si="4"/>
        <v>0</v>
      </c>
      <c r="N15" s="100"/>
      <c r="O15" s="103" t="e">
        <f>E64</f>
        <v>#NUM!</v>
      </c>
      <c r="P15" s="102" t="e">
        <f t="shared" si="0"/>
        <v>#NUM!</v>
      </c>
    </row>
    <row r="16" spans="1:17" x14ac:dyDescent="0.25">
      <c r="A16" s="85" t="s">
        <v>1074</v>
      </c>
      <c r="B16" s="118" t="s">
        <v>611</v>
      </c>
      <c r="C16" s="90">
        <v>9.5500000000000007</v>
      </c>
      <c r="D16" s="91">
        <v>9.1999999999999993</v>
      </c>
      <c r="E16" s="91">
        <f t="shared" si="3"/>
        <v>18.75</v>
      </c>
      <c r="G16" s="85"/>
      <c r="H16" s="118"/>
      <c r="I16" s="90"/>
      <c r="J16" s="91"/>
      <c r="K16" s="91">
        <f t="shared" si="4"/>
        <v>0</v>
      </c>
      <c r="N16" s="100"/>
      <c r="O16" s="104" t="e">
        <f>K64</f>
        <v>#NUM!</v>
      </c>
      <c r="P16" s="102" t="e">
        <f t="shared" si="0"/>
        <v>#NUM!</v>
      </c>
    </row>
    <row r="17" spans="1:17" x14ac:dyDescent="0.25">
      <c r="A17" s="85" t="s">
        <v>1075</v>
      </c>
      <c r="B17" s="118" t="s">
        <v>612</v>
      </c>
      <c r="C17" s="90">
        <v>9.5500000000000007</v>
      </c>
      <c r="D17" s="91">
        <v>8.8000000000000007</v>
      </c>
      <c r="E17" s="91">
        <f t="shared" si="3"/>
        <v>18.350000000000001</v>
      </c>
      <c r="G17" s="85"/>
      <c r="H17" s="118"/>
      <c r="I17" s="90"/>
      <c r="J17" s="91"/>
      <c r="K17" s="91">
        <f t="shared" si="4"/>
        <v>0</v>
      </c>
      <c r="N17" s="100"/>
      <c r="O17" s="103" t="e">
        <f>Q64</f>
        <v>#NUM!</v>
      </c>
      <c r="P17" s="102" t="e">
        <f t="shared" si="0"/>
        <v>#NUM!</v>
      </c>
    </row>
    <row r="18" spans="1:17" x14ac:dyDescent="0.25">
      <c r="A18" s="85" t="s">
        <v>1076</v>
      </c>
      <c r="B18" s="118"/>
      <c r="C18" s="90">
        <v>0</v>
      </c>
      <c r="D18" s="91">
        <v>0</v>
      </c>
      <c r="E18" s="91">
        <f t="shared" si="3"/>
        <v>0</v>
      </c>
      <c r="G18" s="85"/>
      <c r="H18" s="118"/>
      <c r="I18" s="90"/>
      <c r="J18" s="91"/>
      <c r="K18" s="91">
        <f t="shared" si="4"/>
        <v>0</v>
      </c>
    </row>
    <row r="19" spans="1:17" ht="16.5" thickBot="1" x14ac:dyDescent="0.3">
      <c r="A19" s="85" t="s">
        <v>1077</v>
      </c>
      <c r="B19" s="118"/>
      <c r="C19" s="90">
        <v>0</v>
      </c>
      <c r="D19" s="91">
        <v>0</v>
      </c>
      <c r="E19" s="92">
        <f t="shared" si="3"/>
        <v>0</v>
      </c>
      <c r="G19" s="85"/>
      <c r="H19" s="118"/>
      <c r="I19" s="90"/>
      <c r="J19" s="91"/>
      <c r="K19" s="92">
        <f t="shared" si="4"/>
        <v>0</v>
      </c>
    </row>
    <row r="20" spans="1:17" ht="16.5" thickBot="1" x14ac:dyDescent="0.3">
      <c r="B20" s="93" t="s">
        <v>46</v>
      </c>
      <c r="C20" s="90">
        <f>SUM(C14:C19)-SMALL(C14:C19,1)-SMALL(C14:C19,2)</f>
        <v>37.650000000000006</v>
      </c>
      <c r="D20" s="91">
        <f>SUM(D14:D19)-SMALL(D14:D19,1)-SMALL(D14:D19,2)</f>
        <v>36.700000000000003</v>
      </c>
      <c r="E20" s="94">
        <f>SUM(C20:D20)</f>
        <v>74.350000000000009</v>
      </c>
      <c r="H20" s="93" t="s">
        <v>46</v>
      </c>
      <c r="I20" s="90" t="e">
        <f>SUM(I14:I19)-SMALL(I14:I19,1)-SMALL(I14:I19,2)</f>
        <v>#NUM!</v>
      </c>
      <c r="J20" s="91" t="e">
        <f>SUM(J14:J19)-SMALL(J14:J19,1)-SMALL(J14:J19,2)</f>
        <v>#NUM!</v>
      </c>
      <c r="K20" s="94" t="e">
        <f>SUM(I20:J20)</f>
        <v>#NUM!</v>
      </c>
    </row>
    <row r="21" spans="1:17" x14ac:dyDescent="0.25">
      <c r="B21" s="95" t="s">
        <v>47</v>
      </c>
      <c r="D21" s="93"/>
      <c r="E21" s="96"/>
      <c r="H21" s="95" t="s">
        <v>47</v>
      </c>
      <c r="J21" s="93"/>
      <c r="K21" s="96"/>
    </row>
    <row r="23" spans="1:17" x14ac:dyDescent="0.25">
      <c r="A23" s="80"/>
      <c r="B23" s="81"/>
      <c r="C23" s="81"/>
      <c r="D23" s="81"/>
      <c r="E23" s="82"/>
      <c r="G23" s="80"/>
      <c r="H23" s="81"/>
      <c r="I23" s="81"/>
      <c r="J23" s="81"/>
      <c r="K23" s="82"/>
      <c r="M23" s="80"/>
      <c r="N23" s="81"/>
      <c r="O23" s="81"/>
      <c r="P23" s="81"/>
      <c r="Q23" s="82"/>
    </row>
    <row r="24" spans="1:17" x14ac:dyDescent="0.25">
      <c r="A24" s="84" t="s">
        <v>41</v>
      </c>
      <c r="B24" s="84" t="s">
        <v>42</v>
      </c>
      <c r="C24" s="84" t="s">
        <v>43</v>
      </c>
      <c r="D24" s="84" t="s">
        <v>44</v>
      </c>
      <c r="E24" s="84" t="s">
        <v>45</v>
      </c>
      <c r="G24" s="84" t="s">
        <v>41</v>
      </c>
      <c r="H24" s="84" t="s">
        <v>42</v>
      </c>
      <c r="I24" s="84" t="s">
        <v>43</v>
      </c>
      <c r="J24" s="84" t="s">
        <v>44</v>
      </c>
      <c r="K24" s="84" t="s">
        <v>45</v>
      </c>
      <c r="M24" s="84" t="s">
        <v>41</v>
      </c>
      <c r="N24" s="84" t="s">
        <v>42</v>
      </c>
      <c r="O24" s="84" t="s">
        <v>43</v>
      </c>
      <c r="P24" s="84" t="s">
        <v>44</v>
      </c>
      <c r="Q24" s="84" t="s">
        <v>45</v>
      </c>
    </row>
    <row r="25" spans="1:17" x14ac:dyDescent="0.25">
      <c r="A25" s="85"/>
      <c r="B25" s="118"/>
      <c r="C25" s="87"/>
      <c r="D25" s="88"/>
      <c r="E25" s="88">
        <f t="shared" ref="E25:E30" si="5">SUM(C25,D25)</f>
        <v>0</v>
      </c>
      <c r="G25" s="85"/>
      <c r="H25" s="118"/>
      <c r="I25" s="87"/>
      <c r="J25" s="88"/>
      <c r="K25" s="88">
        <f t="shared" ref="K25:K30" si="6">SUM(I25,J25)</f>
        <v>0</v>
      </c>
      <c r="M25" s="85"/>
      <c r="N25" s="118"/>
      <c r="O25" s="87"/>
      <c r="P25" s="88"/>
      <c r="Q25" s="88">
        <f t="shared" ref="Q25:Q30" si="7">SUM(O25,P25)</f>
        <v>0</v>
      </c>
    </row>
    <row r="26" spans="1:17" x14ac:dyDescent="0.25">
      <c r="A26" s="85"/>
      <c r="B26" s="118"/>
      <c r="C26" s="90"/>
      <c r="D26" s="91"/>
      <c r="E26" s="91">
        <f t="shared" si="5"/>
        <v>0</v>
      </c>
      <c r="G26" s="85"/>
      <c r="H26" s="118"/>
      <c r="I26" s="90"/>
      <c r="J26" s="91"/>
      <c r="K26" s="91">
        <f t="shared" si="6"/>
        <v>0</v>
      </c>
      <c r="M26" s="85"/>
      <c r="N26" s="118"/>
      <c r="O26" s="90"/>
      <c r="P26" s="91"/>
      <c r="Q26" s="91">
        <f t="shared" si="7"/>
        <v>0</v>
      </c>
    </row>
    <row r="27" spans="1:17" x14ac:dyDescent="0.25">
      <c r="A27" s="85"/>
      <c r="B27" s="118"/>
      <c r="C27" s="90"/>
      <c r="D27" s="91"/>
      <c r="E27" s="91">
        <f t="shared" si="5"/>
        <v>0</v>
      </c>
      <c r="G27" s="85"/>
      <c r="H27" s="118"/>
      <c r="I27" s="90"/>
      <c r="J27" s="91"/>
      <c r="K27" s="91">
        <f t="shared" si="6"/>
        <v>0</v>
      </c>
      <c r="M27" s="85"/>
      <c r="N27" s="118"/>
      <c r="O27" s="90"/>
      <c r="P27" s="91"/>
      <c r="Q27" s="91">
        <f t="shared" si="7"/>
        <v>0</v>
      </c>
    </row>
    <row r="28" spans="1:17" x14ac:dyDescent="0.25">
      <c r="A28" s="85"/>
      <c r="B28" s="118"/>
      <c r="C28" s="90"/>
      <c r="D28" s="91"/>
      <c r="E28" s="91">
        <f t="shared" si="5"/>
        <v>0</v>
      </c>
      <c r="G28" s="85"/>
      <c r="H28" s="118"/>
      <c r="I28" s="90"/>
      <c r="J28" s="91"/>
      <c r="K28" s="91">
        <f t="shared" si="6"/>
        <v>0</v>
      </c>
      <c r="M28" s="85"/>
      <c r="N28" s="118"/>
      <c r="O28" s="90"/>
      <c r="P28" s="91"/>
      <c r="Q28" s="91">
        <f t="shared" si="7"/>
        <v>0</v>
      </c>
    </row>
    <row r="29" spans="1:17" x14ac:dyDescent="0.25">
      <c r="A29" s="85"/>
      <c r="B29" s="89"/>
      <c r="C29" s="90"/>
      <c r="D29" s="91"/>
      <c r="E29" s="91">
        <f t="shared" si="5"/>
        <v>0</v>
      </c>
      <c r="G29" s="85"/>
      <c r="H29" s="89"/>
      <c r="I29" s="90"/>
      <c r="J29" s="91"/>
      <c r="K29" s="91">
        <f t="shared" si="6"/>
        <v>0</v>
      </c>
      <c r="M29" s="85"/>
      <c r="N29" s="89"/>
      <c r="O29" s="90"/>
      <c r="P29" s="91"/>
      <c r="Q29" s="91">
        <f t="shared" si="7"/>
        <v>0</v>
      </c>
    </row>
    <row r="30" spans="1:17" ht="16.5" thickBot="1" x14ac:dyDescent="0.3">
      <c r="A30" s="85"/>
      <c r="B30" s="89"/>
      <c r="C30" s="90"/>
      <c r="D30" s="91"/>
      <c r="E30" s="92">
        <f t="shared" si="5"/>
        <v>0</v>
      </c>
      <c r="G30" s="85"/>
      <c r="H30" s="89"/>
      <c r="I30" s="90"/>
      <c r="J30" s="91"/>
      <c r="K30" s="92">
        <f t="shared" si="6"/>
        <v>0</v>
      </c>
      <c r="M30" s="85"/>
      <c r="N30" s="89"/>
      <c r="O30" s="90"/>
      <c r="P30" s="91"/>
      <c r="Q30" s="92">
        <f t="shared" si="7"/>
        <v>0</v>
      </c>
    </row>
    <row r="31" spans="1:17" ht="16.5" thickBot="1" x14ac:dyDescent="0.3">
      <c r="B31" s="93" t="s">
        <v>46</v>
      </c>
      <c r="C31" s="90" t="e">
        <f>SUM(C25:C30)-SMALL(C25:C30,1)-SMALL(C25:C30,2)</f>
        <v>#NUM!</v>
      </c>
      <c r="D31" s="91" t="e">
        <f>SUM(D25:D30)-SMALL(D25:D30,1)-SMALL(D25:D30,2)</f>
        <v>#NUM!</v>
      </c>
      <c r="E31" s="94" t="e">
        <f>SUM(C31:D31)</f>
        <v>#NUM!</v>
      </c>
      <c r="H31" s="93" t="s">
        <v>46</v>
      </c>
      <c r="I31" s="90" t="e">
        <f>SUM(I25:I30)-SMALL(I25:I30,1)-SMALL(I25:I30,2)</f>
        <v>#NUM!</v>
      </c>
      <c r="J31" s="91" t="e">
        <f>SUM(J25:J30)-SMALL(J25:J30,1)-SMALL(J25:J30,2)</f>
        <v>#NUM!</v>
      </c>
      <c r="K31" s="94" t="e">
        <f>SUM(I31:J31)</f>
        <v>#NUM!</v>
      </c>
      <c r="N31" s="93" t="s">
        <v>46</v>
      </c>
      <c r="O31" s="90" t="e">
        <f>SUM(O25:O30)-SMALL(O25:O30,1)-SMALL(O25:O30,2)</f>
        <v>#NUM!</v>
      </c>
      <c r="P31" s="91" t="e">
        <f>SUM(P25:P30)-SMALL(P25:P30,1)-SMALL(P25:P30,2)</f>
        <v>#NUM!</v>
      </c>
      <c r="Q31" s="94" t="e">
        <f>SUM(O31:P31)</f>
        <v>#NUM!</v>
      </c>
    </row>
    <row r="32" spans="1:17" x14ac:dyDescent="0.25">
      <c r="B32" s="95" t="s">
        <v>47</v>
      </c>
      <c r="D32" s="93"/>
      <c r="E32" s="96"/>
      <c r="H32" s="95" t="s">
        <v>47</v>
      </c>
      <c r="N32" s="95" t="s">
        <v>47</v>
      </c>
    </row>
    <row r="34" spans="1:17" x14ac:dyDescent="0.25">
      <c r="A34" s="80"/>
      <c r="B34" s="81"/>
      <c r="C34" s="81"/>
      <c r="D34" s="81"/>
      <c r="E34" s="82"/>
      <c r="G34" s="80"/>
      <c r="H34" s="81"/>
      <c r="I34" s="81"/>
      <c r="J34" s="81"/>
      <c r="K34" s="82"/>
      <c r="M34" s="80"/>
      <c r="N34" s="81"/>
      <c r="O34" s="81"/>
      <c r="P34" s="81"/>
      <c r="Q34" s="82"/>
    </row>
    <row r="35" spans="1:17" x14ac:dyDescent="0.25">
      <c r="A35" s="84" t="s">
        <v>41</v>
      </c>
      <c r="B35" s="84" t="s">
        <v>42</v>
      </c>
      <c r="C35" s="84" t="s">
        <v>43</v>
      </c>
      <c r="D35" s="84" t="s">
        <v>44</v>
      </c>
      <c r="E35" s="84" t="s">
        <v>45</v>
      </c>
      <c r="G35" s="84" t="s">
        <v>41</v>
      </c>
      <c r="H35" s="84" t="s">
        <v>42</v>
      </c>
      <c r="I35" s="84" t="s">
        <v>43</v>
      </c>
      <c r="J35" s="84" t="s">
        <v>44</v>
      </c>
      <c r="K35" s="84" t="s">
        <v>45</v>
      </c>
      <c r="M35" s="84" t="s">
        <v>41</v>
      </c>
      <c r="N35" s="84" t="s">
        <v>42</v>
      </c>
      <c r="O35" s="84" t="s">
        <v>43</v>
      </c>
      <c r="P35" s="84" t="s">
        <v>44</v>
      </c>
      <c r="Q35" s="84" t="s">
        <v>45</v>
      </c>
    </row>
    <row r="36" spans="1:17" x14ac:dyDescent="0.25">
      <c r="A36" s="85"/>
      <c r="B36" s="118"/>
      <c r="C36" s="87"/>
      <c r="D36" s="88"/>
      <c r="E36" s="88">
        <f t="shared" ref="E36:E41" si="8">SUM(C36,D36)</f>
        <v>0</v>
      </c>
      <c r="G36" s="85"/>
      <c r="H36" s="118"/>
      <c r="I36" s="87"/>
      <c r="J36" s="88"/>
      <c r="K36" s="88">
        <f t="shared" ref="K36:K41" si="9">SUM(I36,J36)</f>
        <v>0</v>
      </c>
      <c r="M36" s="85"/>
      <c r="N36" s="118"/>
      <c r="O36" s="87"/>
      <c r="P36" s="88"/>
      <c r="Q36" s="88">
        <f t="shared" ref="Q36:Q41" si="10">SUM(O36,P36)</f>
        <v>0</v>
      </c>
    </row>
    <row r="37" spans="1:17" x14ac:dyDescent="0.25">
      <c r="A37" s="85"/>
      <c r="B37" s="118"/>
      <c r="C37" s="90"/>
      <c r="D37" s="91"/>
      <c r="E37" s="91">
        <f t="shared" si="8"/>
        <v>0</v>
      </c>
      <c r="G37" s="85"/>
      <c r="H37" s="118"/>
      <c r="I37" s="90"/>
      <c r="J37" s="91"/>
      <c r="K37" s="91">
        <f t="shared" si="9"/>
        <v>0</v>
      </c>
      <c r="M37" s="85"/>
      <c r="N37" s="118"/>
      <c r="O37" s="90"/>
      <c r="P37" s="91"/>
      <c r="Q37" s="91">
        <f t="shared" si="10"/>
        <v>0</v>
      </c>
    </row>
    <row r="38" spans="1:17" x14ac:dyDescent="0.25">
      <c r="A38" s="85"/>
      <c r="B38" s="118"/>
      <c r="C38" s="90"/>
      <c r="D38" s="91"/>
      <c r="E38" s="91">
        <f t="shared" si="8"/>
        <v>0</v>
      </c>
      <c r="G38" s="85"/>
      <c r="H38" s="118"/>
      <c r="I38" s="90"/>
      <c r="J38" s="91"/>
      <c r="K38" s="91">
        <f t="shared" si="9"/>
        <v>0</v>
      </c>
      <c r="M38" s="85"/>
      <c r="N38" s="118"/>
      <c r="O38" s="90"/>
      <c r="P38" s="91"/>
      <c r="Q38" s="91">
        <f t="shared" si="10"/>
        <v>0</v>
      </c>
    </row>
    <row r="39" spans="1:17" x14ac:dyDescent="0.25">
      <c r="A39" s="85"/>
      <c r="B39" s="118"/>
      <c r="C39" s="90"/>
      <c r="D39" s="91"/>
      <c r="E39" s="91">
        <f t="shared" si="8"/>
        <v>0</v>
      </c>
      <c r="G39" s="85"/>
      <c r="H39" s="118"/>
      <c r="I39" s="90"/>
      <c r="J39" s="91"/>
      <c r="K39" s="91">
        <f t="shared" si="9"/>
        <v>0</v>
      </c>
      <c r="M39" s="85"/>
      <c r="N39" s="118"/>
      <c r="O39" s="90"/>
      <c r="P39" s="91"/>
      <c r="Q39" s="91">
        <f t="shared" si="10"/>
        <v>0</v>
      </c>
    </row>
    <row r="40" spans="1:17" x14ac:dyDescent="0.25">
      <c r="A40" s="85"/>
      <c r="B40" s="89"/>
      <c r="C40" s="90"/>
      <c r="D40" s="91"/>
      <c r="E40" s="91">
        <f t="shared" si="8"/>
        <v>0</v>
      </c>
      <c r="G40" s="85"/>
      <c r="H40" s="89"/>
      <c r="I40" s="90"/>
      <c r="J40" s="91"/>
      <c r="K40" s="91">
        <f t="shared" si="9"/>
        <v>0</v>
      </c>
      <c r="M40" s="85"/>
      <c r="N40" s="89"/>
      <c r="O40" s="90"/>
      <c r="P40" s="91"/>
      <c r="Q40" s="91">
        <f t="shared" si="10"/>
        <v>0</v>
      </c>
    </row>
    <row r="41" spans="1:17" ht="16.5" thickBot="1" x14ac:dyDescent="0.3">
      <c r="A41" s="85"/>
      <c r="B41" s="89"/>
      <c r="C41" s="90"/>
      <c r="D41" s="91"/>
      <c r="E41" s="92">
        <f t="shared" si="8"/>
        <v>0</v>
      </c>
      <c r="G41" s="85"/>
      <c r="H41" s="89"/>
      <c r="I41" s="90"/>
      <c r="J41" s="91"/>
      <c r="K41" s="92">
        <f t="shared" si="9"/>
        <v>0</v>
      </c>
      <c r="M41" s="85"/>
      <c r="N41" s="89"/>
      <c r="O41" s="90"/>
      <c r="P41" s="91"/>
      <c r="Q41" s="92">
        <f t="shared" si="10"/>
        <v>0</v>
      </c>
    </row>
    <row r="42" spans="1:17" ht="16.5" thickBot="1" x14ac:dyDescent="0.3">
      <c r="B42" s="93" t="s">
        <v>46</v>
      </c>
      <c r="C42" s="90" t="e">
        <f>SUM(C36:C41)-SMALL(C36:C41,1)-SMALL(C36:C41,2)</f>
        <v>#NUM!</v>
      </c>
      <c r="D42" s="91" t="e">
        <f>SUM(D36:D41)-SMALL(D36:D41,1)-SMALL(D36:D41,2)</f>
        <v>#NUM!</v>
      </c>
      <c r="E42" s="94" t="e">
        <f>SUM(C42:D42)</f>
        <v>#NUM!</v>
      </c>
      <c r="H42" s="93" t="s">
        <v>46</v>
      </c>
      <c r="I42" s="90" t="e">
        <f>SUM(I36:I41)-SMALL(I36:I41,1)-SMALL(I36:I41,2)</f>
        <v>#NUM!</v>
      </c>
      <c r="J42" s="91" t="e">
        <f>SUM(J36:J41)-SMALL(J36:J41,1)-SMALL(J36:J41,2)</f>
        <v>#NUM!</v>
      </c>
      <c r="K42" s="94" t="e">
        <f>SUM(I42:J42)</f>
        <v>#NUM!</v>
      </c>
      <c r="N42" s="93" t="s">
        <v>46</v>
      </c>
      <c r="O42" s="90" t="e">
        <f>SUM(O36:O41)-SMALL(O36:O41,1)-SMALL(O36:O41,2)</f>
        <v>#NUM!</v>
      </c>
      <c r="P42" s="91" t="e">
        <f>SUM(P36:P41)-SMALL(P36:P41,1)-SMALL(P36:P41,2)</f>
        <v>#NUM!</v>
      </c>
      <c r="Q42" s="94" t="e">
        <f>SUM(O42:P42)</f>
        <v>#NUM!</v>
      </c>
    </row>
    <row r="43" spans="1:17" x14ac:dyDescent="0.25">
      <c r="B43" s="95" t="s">
        <v>47</v>
      </c>
      <c r="H43" s="95" t="s">
        <v>47</v>
      </c>
      <c r="N43" s="95" t="s">
        <v>47</v>
      </c>
    </row>
    <row r="45" spans="1:17" x14ac:dyDescent="0.25">
      <c r="A45" s="80"/>
      <c r="B45" s="81"/>
      <c r="C45" s="81"/>
      <c r="D45" s="81"/>
      <c r="E45" s="82"/>
      <c r="G45" s="80"/>
      <c r="H45" s="81"/>
      <c r="I45" s="81"/>
      <c r="J45" s="81"/>
      <c r="K45" s="82"/>
      <c r="M45" s="80"/>
      <c r="N45" s="81"/>
      <c r="O45" s="81"/>
      <c r="P45" s="81"/>
      <c r="Q45" s="82"/>
    </row>
    <row r="46" spans="1:17" x14ac:dyDescent="0.25">
      <c r="A46" s="84" t="s">
        <v>41</v>
      </c>
      <c r="B46" s="84" t="s">
        <v>42</v>
      </c>
      <c r="C46" s="84" t="s">
        <v>43</v>
      </c>
      <c r="D46" s="84" t="s">
        <v>44</v>
      </c>
      <c r="E46" s="84" t="s">
        <v>45</v>
      </c>
      <c r="G46" s="84" t="s">
        <v>41</v>
      </c>
      <c r="H46" s="84" t="s">
        <v>42</v>
      </c>
      <c r="I46" s="84" t="s">
        <v>43</v>
      </c>
      <c r="J46" s="84" t="s">
        <v>44</v>
      </c>
      <c r="K46" s="84" t="s">
        <v>45</v>
      </c>
      <c r="M46" s="84" t="s">
        <v>41</v>
      </c>
      <c r="N46" s="84" t="s">
        <v>42</v>
      </c>
      <c r="O46" s="84" t="s">
        <v>43</v>
      </c>
      <c r="P46" s="84" t="s">
        <v>44</v>
      </c>
      <c r="Q46" s="84" t="s">
        <v>45</v>
      </c>
    </row>
    <row r="47" spans="1:17" x14ac:dyDescent="0.25">
      <c r="A47" s="85"/>
      <c r="B47" s="118"/>
      <c r="C47" s="87"/>
      <c r="D47" s="88"/>
      <c r="E47" s="88">
        <f t="shared" ref="E47:E52" si="11">SUM(C47,D47)</f>
        <v>0</v>
      </c>
      <c r="G47" s="85"/>
      <c r="H47" s="118"/>
      <c r="I47" s="87"/>
      <c r="J47" s="88"/>
      <c r="K47" s="88">
        <f t="shared" ref="K47:K52" si="12">SUM(I47,J47)</f>
        <v>0</v>
      </c>
      <c r="M47" s="85"/>
      <c r="N47" s="118"/>
      <c r="O47" s="87"/>
      <c r="P47" s="88"/>
      <c r="Q47" s="88">
        <f t="shared" ref="Q47:Q52" si="13">SUM(O47,P47)</f>
        <v>0</v>
      </c>
    </row>
    <row r="48" spans="1:17" x14ac:dyDescent="0.25">
      <c r="A48" s="85"/>
      <c r="B48" s="118"/>
      <c r="C48" s="90"/>
      <c r="D48" s="91"/>
      <c r="E48" s="91">
        <f t="shared" si="11"/>
        <v>0</v>
      </c>
      <c r="G48" s="85"/>
      <c r="H48" s="118"/>
      <c r="I48" s="90"/>
      <c r="J48" s="91"/>
      <c r="K48" s="91">
        <f t="shared" si="12"/>
        <v>0</v>
      </c>
      <c r="M48" s="85"/>
      <c r="N48" s="118"/>
      <c r="O48" s="90"/>
      <c r="P48" s="91"/>
      <c r="Q48" s="91">
        <f t="shared" si="13"/>
        <v>0</v>
      </c>
    </row>
    <row r="49" spans="1:17" x14ac:dyDescent="0.25">
      <c r="A49" s="85"/>
      <c r="B49" s="118"/>
      <c r="C49" s="90"/>
      <c r="D49" s="91"/>
      <c r="E49" s="91">
        <f t="shared" si="11"/>
        <v>0</v>
      </c>
      <c r="G49" s="85"/>
      <c r="H49" s="118"/>
      <c r="I49" s="90"/>
      <c r="J49" s="91"/>
      <c r="K49" s="91">
        <f t="shared" si="12"/>
        <v>0</v>
      </c>
      <c r="M49" s="85"/>
      <c r="N49" s="118"/>
      <c r="O49" s="90"/>
      <c r="P49" s="91"/>
      <c r="Q49" s="91">
        <f t="shared" si="13"/>
        <v>0</v>
      </c>
    </row>
    <row r="50" spans="1:17" x14ac:dyDescent="0.25">
      <c r="A50" s="85"/>
      <c r="B50" s="118"/>
      <c r="C50" s="90"/>
      <c r="D50" s="91"/>
      <c r="E50" s="91">
        <f t="shared" si="11"/>
        <v>0</v>
      </c>
      <c r="G50" s="85"/>
      <c r="H50" s="118"/>
      <c r="I50" s="90"/>
      <c r="J50" s="91"/>
      <c r="K50" s="91">
        <f t="shared" si="12"/>
        <v>0</v>
      </c>
      <c r="M50" s="85"/>
      <c r="N50" s="118"/>
      <c r="O50" s="90"/>
      <c r="P50" s="91"/>
      <c r="Q50" s="91">
        <f t="shared" si="13"/>
        <v>0</v>
      </c>
    </row>
    <row r="51" spans="1:17" x14ac:dyDescent="0.25">
      <c r="A51" s="85"/>
      <c r="B51" s="89"/>
      <c r="C51" s="90"/>
      <c r="D51" s="91"/>
      <c r="E51" s="91">
        <f t="shared" si="11"/>
        <v>0</v>
      </c>
      <c r="G51" s="85"/>
      <c r="H51" s="89"/>
      <c r="I51" s="90"/>
      <c r="J51" s="91"/>
      <c r="K51" s="91">
        <f t="shared" si="12"/>
        <v>0</v>
      </c>
      <c r="M51" s="85"/>
      <c r="N51" s="89"/>
      <c r="O51" s="90"/>
      <c r="P51" s="91"/>
      <c r="Q51" s="91">
        <f t="shared" si="13"/>
        <v>0</v>
      </c>
    </row>
    <row r="52" spans="1:17" ht="16.5" thickBot="1" x14ac:dyDescent="0.3">
      <c r="A52" s="85"/>
      <c r="B52" s="89"/>
      <c r="C52" s="90"/>
      <c r="D52" s="91"/>
      <c r="E52" s="92">
        <f t="shared" si="11"/>
        <v>0</v>
      </c>
      <c r="G52" s="85"/>
      <c r="H52" s="89"/>
      <c r="I52" s="90"/>
      <c r="J52" s="91"/>
      <c r="K52" s="92">
        <f t="shared" si="12"/>
        <v>0</v>
      </c>
      <c r="M52" s="85"/>
      <c r="N52" s="89"/>
      <c r="O52" s="90"/>
      <c r="P52" s="91"/>
      <c r="Q52" s="92">
        <f t="shared" si="13"/>
        <v>0</v>
      </c>
    </row>
    <row r="53" spans="1:17" ht="16.5" thickBot="1" x14ac:dyDescent="0.3">
      <c r="B53" s="93" t="s">
        <v>46</v>
      </c>
      <c r="C53" s="90" t="e">
        <f>SUM(C47:C52)-SMALL(C47:C52,1)-SMALL(C47:C52,2)</f>
        <v>#NUM!</v>
      </c>
      <c r="D53" s="91" t="e">
        <f>SUM(D47:D52)-SMALL(D47:D52,1)-SMALL(D47:D52,2)</f>
        <v>#NUM!</v>
      </c>
      <c r="E53" s="94" t="e">
        <f>SUM(C53:D53)</f>
        <v>#NUM!</v>
      </c>
      <c r="H53" s="93" t="s">
        <v>46</v>
      </c>
      <c r="I53" s="90" t="e">
        <f>SUM(I47:I52)-SMALL(I47:I52,1)-SMALL(I47:I52,2)</f>
        <v>#NUM!</v>
      </c>
      <c r="J53" s="91" t="e">
        <f>SUM(J47:J52)-SMALL(J47:J52,1)-SMALL(J47:J52,2)</f>
        <v>#NUM!</v>
      </c>
      <c r="K53" s="94" t="e">
        <f>SUM(I53:J53)</f>
        <v>#NUM!</v>
      </c>
      <c r="N53" s="93" t="s">
        <v>46</v>
      </c>
      <c r="O53" s="90" t="e">
        <f>SUM(O47:O52)-SMALL(O47:O52,1)-SMALL(O47:O52,2)</f>
        <v>#NUM!</v>
      </c>
      <c r="P53" s="91" t="e">
        <f>SUM(P47:P52)-SMALL(P47:P52,1)-SMALL(P47:P52,2)</f>
        <v>#NUM!</v>
      </c>
      <c r="Q53" s="94" t="e">
        <f>SUM(O53:P53)</f>
        <v>#NUM!</v>
      </c>
    </row>
    <row r="54" spans="1:17" x14ac:dyDescent="0.25">
      <c r="B54" s="95" t="s">
        <v>47</v>
      </c>
      <c r="H54" s="95" t="s">
        <v>47</v>
      </c>
      <c r="N54" s="95" t="s">
        <v>47</v>
      </c>
    </row>
    <row r="56" spans="1:17" x14ac:dyDescent="0.25">
      <c r="A56" s="80"/>
      <c r="B56" s="81"/>
      <c r="C56" s="81"/>
      <c r="D56" s="81"/>
      <c r="E56" s="82"/>
      <c r="G56" s="80"/>
      <c r="H56" s="81"/>
      <c r="I56" s="81"/>
      <c r="J56" s="81"/>
      <c r="K56" s="82"/>
      <c r="M56" s="80"/>
      <c r="N56" s="81"/>
      <c r="O56" s="81"/>
      <c r="P56" s="81"/>
      <c r="Q56" s="82"/>
    </row>
    <row r="57" spans="1:17" x14ac:dyDescent="0.25">
      <c r="A57" s="84" t="s">
        <v>41</v>
      </c>
      <c r="B57" s="84" t="s">
        <v>42</v>
      </c>
      <c r="C57" s="84" t="s">
        <v>43</v>
      </c>
      <c r="D57" s="84" t="s">
        <v>44</v>
      </c>
      <c r="E57" s="84" t="s">
        <v>45</v>
      </c>
      <c r="G57" s="84" t="s">
        <v>41</v>
      </c>
      <c r="H57" s="84" t="s">
        <v>42</v>
      </c>
      <c r="I57" s="84" t="s">
        <v>43</v>
      </c>
      <c r="J57" s="84" t="s">
        <v>44</v>
      </c>
      <c r="K57" s="84" t="s">
        <v>45</v>
      </c>
      <c r="M57" s="84" t="s">
        <v>41</v>
      </c>
      <c r="N57" s="84" t="s">
        <v>42</v>
      </c>
      <c r="O57" s="84" t="s">
        <v>43</v>
      </c>
      <c r="P57" s="84" t="s">
        <v>44</v>
      </c>
      <c r="Q57" s="84" t="s">
        <v>45</v>
      </c>
    </row>
    <row r="58" spans="1:17" x14ac:dyDescent="0.25">
      <c r="A58" s="85"/>
      <c r="B58" s="118"/>
      <c r="C58" s="87"/>
      <c r="D58" s="88"/>
      <c r="E58" s="88">
        <f t="shared" ref="E58:E63" si="14">SUM(C58,D58)</f>
        <v>0</v>
      </c>
      <c r="G58" s="85"/>
      <c r="H58" s="118"/>
      <c r="I58" s="87"/>
      <c r="J58" s="88"/>
      <c r="K58" s="88">
        <f t="shared" ref="K58:K63" si="15">SUM(I58,J58)</f>
        <v>0</v>
      </c>
      <c r="M58" s="85"/>
      <c r="N58" s="118"/>
      <c r="O58" s="87"/>
      <c r="P58" s="88"/>
      <c r="Q58" s="88">
        <f t="shared" ref="Q58:Q63" si="16">SUM(O58,P58)</f>
        <v>0</v>
      </c>
    </row>
    <row r="59" spans="1:17" x14ac:dyDescent="0.25">
      <c r="A59" s="85"/>
      <c r="B59" s="118"/>
      <c r="C59" s="90"/>
      <c r="D59" s="91"/>
      <c r="E59" s="91">
        <f t="shared" si="14"/>
        <v>0</v>
      </c>
      <c r="G59" s="85"/>
      <c r="H59" s="118"/>
      <c r="I59" s="90"/>
      <c r="J59" s="91"/>
      <c r="K59" s="91">
        <f t="shared" si="15"/>
        <v>0</v>
      </c>
      <c r="M59" s="85"/>
      <c r="N59" s="118"/>
      <c r="O59" s="90"/>
      <c r="P59" s="91"/>
      <c r="Q59" s="91">
        <f t="shared" si="16"/>
        <v>0</v>
      </c>
    </row>
    <row r="60" spans="1:17" x14ac:dyDescent="0.25">
      <c r="A60" s="85"/>
      <c r="B60" s="118"/>
      <c r="C60" s="90"/>
      <c r="D60" s="91"/>
      <c r="E60" s="91">
        <f t="shared" si="14"/>
        <v>0</v>
      </c>
      <c r="G60" s="85"/>
      <c r="H60" s="118"/>
      <c r="I60" s="90"/>
      <c r="J60" s="91"/>
      <c r="K60" s="91">
        <f t="shared" si="15"/>
        <v>0</v>
      </c>
      <c r="M60" s="85"/>
      <c r="N60" s="118"/>
      <c r="O60" s="90"/>
      <c r="P60" s="91"/>
      <c r="Q60" s="91">
        <f t="shared" si="16"/>
        <v>0</v>
      </c>
    </row>
    <row r="61" spans="1:17" x14ac:dyDescent="0.25">
      <c r="A61" s="85"/>
      <c r="B61" s="118"/>
      <c r="C61" s="90"/>
      <c r="D61" s="91"/>
      <c r="E61" s="91">
        <f t="shared" si="14"/>
        <v>0</v>
      </c>
      <c r="G61" s="85"/>
      <c r="H61" s="118"/>
      <c r="I61" s="90"/>
      <c r="J61" s="91"/>
      <c r="K61" s="91">
        <f t="shared" si="15"/>
        <v>0</v>
      </c>
      <c r="M61" s="85"/>
      <c r="N61" s="118"/>
      <c r="O61" s="90"/>
      <c r="P61" s="91"/>
      <c r="Q61" s="91">
        <f t="shared" si="16"/>
        <v>0</v>
      </c>
    </row>
    <row r="62" spans="1:17" x14ac:dyDescent="0.25">
      <c r="A62" s="85"/>
      <c r="B62" s="89"/>
      <c r="C62" s="90"/>
      <c r="D62" s="91"/>
      <c r="E62" s="91">
        <f t="shared" si="14"/>
        <v>0</v>
      </c>
      <c r="G62" s="85"/>
      <c r="H62" s="89"/>
      <c r="I62" s="90"/>
      <c r="J62" s="91"/>
      <c r="K62" s="91">
        <f t="shared" si="15"/>
        <v>0</v>
      </c>
      <c r="M62" s="85"/>
      <c r="N62" s="89"/>
      <c r="O62" s="90"/>
      <c r="P62" s="91"/>
      <c r="Q62" s="91">
        <f t="shared" si="16"/>
        <v>0</v>
      </c>
    </row>
    <row r="63" spans="1:17" ht="16.5" thickBot="1" x14ac:dyDescent="0.3">
      <c r="A63" s="85"/>
      <c r="B63" s="89"/>
      <c r="C63" s="90"/>
      <c r="D63" s="91"/>
      <c r="E63" s="92">
        <f t="shared" si="14"/>
        <v>0</v>
      </c>
      <c r="G63" s="85"/>
      <c r="H63" s="89"/>
      <c r="I63" s="90"/>
      <c r="J63" s="91"/>
      <c r="K63" s="92">
        <f t="shared" si="15"/>
        <v>0</v>
      </c>
      <c r="M63" s="85"/>
      <c r="N63" s="89"/>
      <c r="O63" s="90"/>
      <c r="P63" s="91"/>
      <c r="Q63" s="92">
        <f t="shared" si="16"/>
        <v>0</v>
      </c>
    </row>
    <row r="64" spans="1:17" ht="16.5" thickBot="1" x14ac:dyDescent="0.3">
      <c r="B64" s="93" t="s">
        <v>46</v>
      </c>
      <c r="C64" s="90" t="e">
        <f>SUM(C58:C63)-SMALL(C58:C63,1)-SMALL(C58:C63,2)</f>
        <v>#NUM!</v>
      </c>
      <c r="D64" s="91" t="e">
        <f>SUM(D58:D63)-SMALL(D58:D63,1)-SMALL(D58:D63,2)</f>
        <v>#NUM!</v>
      </c>
      <c r="E64" s="94" t="e">
        <f>SUM(C64:D64)</f>
        <v>#NUM!</v>
      </c>
      <c r="H64" s="93" t="s">
        <v>46</v>
      </c>
      <c r="I64" s="90" t="e">
        <f>SUM(I58:I63)-SMALL(I58:I63,1)-SMALL(I58:I63,2)</f>
        <v>#NUM!</v>
      </c>
      <c r="J64" s="91" t="e">
        <f>SUM(J58:J63)-SMALL(J58:J63,1)-SMALL(J58:J63,2)</f>
        <v>#NUM!</v>
      </c>
      <c r="K64" s="94" t="e">
        <f>SUM(I64:J64)</f>
        <v>#NUM!</v>
      </c>
      <c r="N64" s="93" t="s">
        <v>46</v>
      </c>
      <c r="O64" s="90" t="e">
        <f>SUM(O58:O63)-SMALL(O58:O63,1)-SMALL(O58:O63,2)</f>
        <v>#NUM!</v>
      </c>
      <c r="P64" s="91" t="e">
        <f>SUM(P58:P63)-SMALL(P58:P63,1)-SMALL(P58:P63,2)</f>
        <v>#NUM!</v>
      </c>
      <c r="Q64" s="94" t="e">
        <f>SUM(O64:P64)</f>
        <v>#NUM!</v>
      </c>
    </row>
    <row r="65" spans="2:14" x14ac:dyDescent="0.25">
      <c r="B65" s="95" t="s">
        <v>47</v>
      </c>
      <c r="H65" s="95" t="s">
        <v>47</v>
      </c>
      <c r="N65" s="95" t="s">
        <v>47</v>
      </c>
    </row>
  </sheetData>
  <conditionalFormatting sqref="P2:P4">
    <cfRule type="cellIs" dxfId="47" priority="28" operator="equal">
      <formula>3</formula>
    </cfRule>
    <cfRule type="cellIs" dxfId="46" priority="29" operator="equal">
      <formula>2</formula>
    </cfRule>
    <cfRule type="cellIs" dxfId="45" priority="30" operator="equal">
      <formula>1</formula>
    </cfRule>
  </conditionalFormatting>
  <conditionalFormatting sqref="P5">
    <cfRule type="cellIs" dxfId="44" priority="25" operator="equal">
      <formula>3</formula>
    </cfRule>
    <cfRule type="cellIs" dxfId="43" priority="26" operator="equal">
      <formula>2</formula>
    </cfRule>
    <cfRule type="cellIs" dxfId="42" priority="27" operator="equal">
      <formula>1</formula>
    </cfRule>
  </conditionalFormatting>
  <conditionalFormatting sqref="P6">
    <cfRule type="cellIs" dxfId="41" priority="22" operator="equal">
      <formula>3</formula>
    </cfRule>
    <cfRule type="cellIs" dxfId="40" priority="23" operator="equal">
      <formula>2</formula>
    </cfRule>
    <cfRule type="cellIs" dxfId="39" priority="24" operator="equal">
      <formula>1</formula>
    </cfRule>
  </conditionalFormatting>
  <conditionalFormatting sqref="P7:P9">
    <cfRule type="cellIs" dxfId="38" priority="19" operator="equal">
      <formula>3</formula>
    </cfRule>
    <cfRule type="cellIs" dxfId="37" priority="20" operator="equal">
      <formula>2</formula>
    </cfRule>
    <cfRule type="cellIs" dxfId="36" priority="21" operator="equal">
      <formula>1</formula>
    </cfRule>
  </conditionalFormatting>
  <conditionalFormatting sqref="P10">
    <cfRule type="cellIs" dxfId="35" priority="16" operator="equal">
      <formula>3</formula>
    </cfRule>
    <cfRule type="cellIs" dxfId="34" priority="17" operator="equal">
      <formula>2</formula>
    </cfRule>
    <cfRule type="cellIs" dxfId="33" priority="18" operator="equal">
      <formula>1</formula>
    </cfRule>
  </conditionalFormatting>
  <conditionalFormatting sqref="P11">
    <cfRule type="cellIs" dxfId="32" priority="13" operator="equal">
      <formula>3</formula>
    </cfRule>
    <cfRule type="cellIs" dxfId="31" priority="14" operator="equal">
      <formula>2</formula>
    </cfRule>
    <cfRule type="cellIs" dxfId="30" priority="15" operator="equal">
      <formula>1</formula>
    </cfRule>
  </conditionalFormatting>
  <conditionalFormatting sqref="P12:P14">
    <cfRule type="cellIs" dxfId="29" priority="10" operator="equal">
      <formula>3</formula>
    </cfRule>
    <cfRule type="cellIs" dxfId="28" priority="11" operator="equal">
      <formula>2</formula>
    </cfRule>
    <cfRule type="cellIs" dxfId="27" priority="12" operator="equal">
      <formula>1</formula>
    </cfRule>
  </conditionalFormatting>
  <conditionalFormatting sqref="P15">
    <cfRule type="cellIs" dxfId="26" priority="7" operator="equal">
      <formula>3</formula>
    </cfRule>
    <cfRule type="cellIs" dxfId="25" priority="8" operator="equal">
      <formula>2</formula>
    </cfRule>
    <cfRule type="cellIs" dxfId="24" priority="9" operator="equal">
      <formula>1</formula>
    </cfRule>
  </conditionalFormatting>
  <conditionalFormatting sqref="P16">
    <cfRule type="cellIs" dxfId="23" priority="4" operator="equal">
      <formula>3</formula>
    </cfRule>
    <cfRule type="cellIs" dxfId="22" priority="5" operator="equal">
      <formula>2</formula>
    </cfRule>
    <cfRule type="cellIs" dxfId="21" priority="6" operator="equal">
      <formula>1</formula>
    </cfRule>
  </conditionalFormatting>
  <conditionalFormatting sqref="P17">
    <cfRule type="cellIs" dxfId="20" priority="1" operator="equal">
      <formula>3</formula>
    </cfRule>
    <cfRule type="cellIs" dxfId="19" priority="2" operator="equal">
      <formula>2</formula>
    </cfRule>
    <cfRule type="cellIs" dxfId="18" priority="3" operator="equal">
      <formula>1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2"/>
  <sheetViews>
    <sheetView topLeftCell="B50" zoomScaleNormal="100" workbookViewId="0">
      <selection activeCell="F70" sqref="F70"/>
    </sheetView>
  </sheetViews>
  <sheetFormatPr defaultColWidth="10.875" defaultRowHeight="15" x14ac:dyDescent="0.2"/>
  <cols>
    <col min="1" max="2" width="10.875" style="1"/>
    <col min="3" max="3" width="12.5" style="1" bestFit="1" customWidth="1"/>
    <col min="4" max="4" width="30.125" style="1" customWidth="1"/>
    <col min="5" max="5" width="36.125" style="1" customWidth="1"/>
    <col min="6" max="6" width="40.625" style="1" customWidth="1"/>
    <col min="7" max="7" width="33.125" style="1" customWidth="1"/>
    <col min="8" max="8" width="18.625" style="1" customWidth="1"/>
    <col min="9" max="9" width="25.875" style="1" bestFit="1" customWidth="1"/>
    <col min="10" max="16384" width="10.875" style="1"/>
  </cols>
  <sheetData>
    <row r="1" spans="1:14" ht="40.5" x14ac:dyDescent="0.55000000000000004">
      <c r="A1" s="7" t="s">
        <v>35</v>
      </c>
      <c r="B1" s="8"/>
      <c r="C1" s="9"/>
      <c r="D1" s="9"/>
      <c r="E1" s="9"/>
      <c r="F1" s="9"/>
      <c r="G1" s="9"/>
    </row>
    <row r="2" spans="1:14" ht="27.75" x14ac:dyDescent="0.4">
      <c r="A2" s="10"/>
      <c r="B2" s="57" t="s">
        <v>34</v>
      </c>
      <c r="C2" s="8"/>
      <c r="D2" s="11"/>
      <c r="E2" s="11"/>
      <c r="F2" s="11"/>
      <c r="G2" s="11"/>
    </row>
    <row r="3" spans="1:14" x14ac:dyDescent="0.2">
      <c r="A3" s="10"/>
      <c r="B3" s="10"/>
      <c r="C3" s="10"/>
      <c r="D3" s="10"/>
      <c r="E3" s="10"/>
      <c r="F3" s="10"/>
      <c r="G3" s="10"/>
    </row>
    <row r="4" spans="1:14" ht="18.75" thickBot="1" x14ac:dyDescent="0.3">
      <c r="A4" s="12" t="s">
        <v>13</v>
      </c>
      <c r="B4" s="12"/>
      <c r="C4" s="12"/>
      <c r="D4" s="12"/>
      <c r="E4" s="10"/>
      <c r="F4" s="10"/>
      <c r="G4" s="10"/>
    </row>
    <row r="5" spans="1:14" ht="18.75" thickBot="1" x14ac:dyDescent="0.3">
      <c r="A5" s="12"/>
      <c r="B5" s="12"/>
      <c r="C5" s="12"/>
      <c r="D5" s="138" t="s">
        <v>39</v>
      </c>
      <c r="E5" s="138"/>
      <c r="F5" s="138" t="s">
        <v>40</v>
      </c>
      <c r="G5" s="138"/>
    </row>
    <row r="6" spans="1:14" ht="16.5" thickBot="1" x14ac:dyDescent="0.3">
      <c r="A6" s="13" t="s">
        <v>2</v>
      </c>
      <c r="B6" s="14"/>
      <c r="C6" s="15" t="s">
        <v>11</v>
      </c>
      <c r="D6" s="63" t="s">
        <v>22</v>
      </c>
      <c r="E6" s="120" t="s">
        <v>23</v>
      </c>
      <c r="F6" s="120" t="s">
        <v>26</v>
      </c>
      <c r="G6" s="64" t="s">
        <v>31</v>
      </c>
      <c r="J6" s="4"/>
    </row>
    <row r="7" spans="1:14" ht="15.75" x14ac:dyDescent="0.25">
      <c r="A7" s="72" t="s">
        <v>3</v>
      </c>
      <c r="B7" s="73" t="s">
        <v>14</v>
      </c>
      <c r="C7" s="16" t="s">
        <v>0</v>
      </c>
      <c r="D7" s="52" t="s">
        <v>72</v>
      </c>
      <c r="E7" s="62" t="s">
        <v>38</v>
      </c>
      <c r="F7" s="62" t="s">
        <v>74</v>
      </c>
      <c r="G7" s="62" t="s">
        <v>74</v>
      </c>
      <c r="J7" s="4"/>
      <c r="L7" s="2"/>
      <c r="M7" s="2"/>
      <c r="N7" s="2"/>
    </row>
    <row r="8" spans="1:14" ht="15.75" x14ac:dyDescent="0.25">
      <c r="A8" s="72" t="s">
        <v>4</v>
      </c>
      <c r="B8" s="73" t="s">
        <v>15</v>
      </c>
      <c r="C8" s="16"/>
      <c r="D8" s="50" t="s">
        <v>37</v>
      </c>
      <c r="E8" s="58" t="s">
        <v>100</v>
      </c>
      <c r="F8" s="18"/>
      <c r="G8" s="58"/>
      <c r="J8" s="4"/>
      <c r="L8" s="2"/>
      <c r="M8" s="2"/>
      <c r="N8" s="2"/>
    </row>
    <row r="9" spans="1:14" ht="16.5" thickBot="1" x14ac:dyDescent="0.3">
      <c r="A9" s="20"/>
      <c r="B9" s="8"/>
      <c r="C9" s="21"/>
      <c r="D9" s="51"/>
      <c r="E9" s="58"/>
      <c r="F9" s="18"/>
      <c r="G9" s="61"/>
      <c r="J9" s="4"/>
      <c r="L9" s="2"/>
      <c r="M9" s="2"/>
      <c r="N9" s="2"/>
    </row>
    <row r="10" spans="1:14" ht="16.5" thickBot="1" x14ac:dyDescent="0.3">
      <c r="A10" s="20"/>
      <c r="B10" s="8"/>
      <c r="C10" s="20"/>
      <c r="D10" s="66"/>
      <c r="E10" s="121"/>
      <c r="F10" s="74"/>
      <c r="G10" s="64"/>
      <c r="J10" s="4"/>
      <c r="L10" s="2"/>
      <c r="M10" s="2"/>
      <c r="N10" s="2"/>
    </row>
    <row r="11" spans="1:14" ht="15.75" x14ac:dyDescent="0.25">
      <c r="A11" s="22"/>
      <c r="B11" s="23"/>
      <c r="C11" s="16" t="s">
        <v>1</v>
      </c>
      <c r="D11" s="52" t="s">
        <v>86</v>
      </c>
      <c r="E11" s="62" t="s">
        <v>75</v>
      </c>
      <c r="F11" s="24" t="s">
        <v>128</v>
      </c>
      <c r="G11" s="62" t="s">
        <v>77</v>
      </c>
      <c r="J11" s="4"/>
      <c r="L11" s="2"/>
      <c r="M11" s="2"/>
      <c r="N11" s="2"/>
    </row>
    <row r="12" spans="1:14" ht="15.75" x14ac:dyDescent="0.25">
      <c r="A12" s="22"/>
      <c r="B12" s="23"/>
      <c r="C12" s="16"/>
      <c r="D12" s="50"/>
      <c r="E12" s="58" t="s">
        <v>76</v>
      </c>
      <c r="F12" s="18"/>
      <c r="G12" s="58"/>
      <c r="J12" s="4"/>
      <c r="L12" s="2"/>
      <c r="M12" s="2"/>
      <c r="N12" s="2"/>
    </row>
    <row r="13" spans="1:14" ht="16.5" thickBot="1" x14ac:dyDescent="0.3">
      <c r="A13" s="21"/>
      <c r="B13" s="25"/>
      <c r="C13" s="21"/>
      <c r="D13" s="53"/>
      <c r="E13" s="61"/>
      <c r="F13" s="27"/>
      <c r="G13" s="61"/>
      <c r="J13" s="4"/>
      <c r="L13" s="2"/>
      <c r="M13" s="2"/>
      <c r="N13" s="2"/>
    </row>
    <row r="14" spans="1:14" ht="16.5" thickBot="1" x14ac:dyDescent="0.3">
      <c r="A14" s="29"/>
      <c r="B14" s="30"/>
      <c r="C14" s="31"/>
      <c r="D14" s="32"/>
      <c r="E14" s="33"/>
      <c r="F14" s="32"/>
      <c r="G14" s="34"/>
      <c r="J14" s="4"/>
      <c r="L14" s="2"/>
      <c r="M14" s="2"/>
      <c r="N14" s="2"/>
    </row>
    <row r="15" spans="1:14" ht="16.5" thickBot="1" x14ac:dyDescent="0.3">
      <c r="A15" s="13" t="s">
        <v>5</v>
      </c>
      <c r="B15" s="35"/>
      <c r="C15" s="56" t="s">
        <v>11</v>
      </c>
      <c r="D15" s="63"/>
      <c r="E15" s="120"/>
      <c r="F15" s="74"/>
      <c r="G15" s="74"/>
      <c r="I15" s="5"/>
      <c r="J15" s="4"/>
      <c r="L15" s="2"/>
      <c r="M15" s="2"/>
      <c r="N15" s="2"/>
    </row>
    <row r="16" spans="1:14" ht="15.75" x14ac:dyDescent="0.25">
      <c r="A16" s="72" t="s">
        <v>3</v>
      </c>
      <c r="B16" s="73" t="s">
        <v>17</v>
      </c>
      <c r="C16" s="55" t="s">
        <v>0</v>
      </c>
      <c r="D16" s="50" t="s">
        <v>90</v>
      </c>
      <c r="E16" s="58" t="s">
        <v>87</v>
      </c>
      <c r="F16" s="18" t="s">
        <v>112</v>
      </c>
      <c r="G16" s="62" t="s">
        <v>121</v>
      </c>
      <c r="I16" s="5"/>
      <c r="J16" s="4"/>
      <c r="L16" s="2"/>
      <c r="M16" s="2"/>
      <c r="N16" s="2"/>
    </row>
    <row r="17" spans="1:19" ht="15.75" x14ac:dyDescent="0.25">
      <c r="A17" s="72" t="s">
        <v>4</v>
      </c>
      <c r="B17" s="73" t="s">
        <v>16</v>
      </c>
      <c r="C17" s="16"/>
      <c r="D17" s="50" t="s">
        <v>73</v>
      </c>
      <c r="E17" s="58" t="s">
        <v>88</v>
      </c>
      <c r="F17" s="18"/>
      <c r="G17" s="58"/>
      <c r="J17" s="4"/>
      <c r="K17" s="6"/>
      <c r="L17" s="2"/>
      <c r="M17" s="2"/>
      <c r="N17" s="2"/>
    </row>
    <row r="18" spans="1:19" ht="16.5" thickBot="1" x14ac:dyDescent="0.3">
      <c r="A18" s="20"/>
      <c r="B18" s="37"/>
      <c r="C18" s="38"/>
      <c r="D18" s="51"/>
      <c r="E18" s="61"/>
      <c r="F18" s="50"/>
      <c r="G18" s="61"/>
      <c r="J18" s="4"/>
      <c r="K18" s="6"/>
      <c r="L18" s="2"/>
      <c r="M18" s="2"/>
      <c r="N18" s="2"/>
    </row>
    <row r="19" spans="1:19" ht="16.5" thickBot="1" x14ac:dyDescent="0.3">
      <c r="A19" s="20"/>
      <c r="B19" s="37"/>
      <c r="C19" s="67"/>
      <c r="D19" s="66"/>
      <c r="E19" s="65"/>
      <c r="F19" s="64"/>
      <c r="G19" s="64"/>
      <c r="J19" s="4"/>
      <c r="K19" s="6"/>
      <c r="L19" s="2"/>
      <c r="M19" s="2"/>
      <c r="N19" s="2"/>
    </row>
    <row r="20" spans="1:19" ht="15.75" x14ac:dyDescent="0.25">
      <c r="A20" s="22"/>
      <c r="B20" s="36"/>
      <c r="C20" s="16" t="s">
        <v>1</v>
      </c>
      <c r="D20" s="52" t="s">
        <v>91</v>
      </c>
      <c r="E20" s="62" t="s">
        <v>89</v>
      </c>
      <c r="F20" s="62" t="s">
        <v>82</v>
      </c>
      <c r="G20" s="19"/>
      <c r="J20" s="4"/>
      <c r="K20" s="6"/>
      <c r="L20" s="2"/>
      <c r="M20" s="2"/>
      <c r="N20" s="2"/>
    </row>
    <row r="21" spans="1:19" ht="15.75" x14ac:dyDescent="0.25">
      <c r="A21" s="20"/>
      <c r="B21" s="37"/>
      <c r="C21" s="16"/>
      <c r="D21" s="50" t="s">
        <v>92</v>
      </c>
      <c r="E21" s="58" t="s">
        <v>234</v>
      </c>
      <c r="F21" s="58" t="s">
        <v>83</v>
      </c>
      <c r="G21" s="19"/>
      <c r="H21" s="3"/>
      <c r="J21" s="4"/>
      <c r="K21" s="6"/>
      <c r="L21" s="2"/>
      <c r="M21" s="2"/>
      <c r="N21" s="2"/>
    </row>
    <row r="22" spans="1:19" ht="16.5" thickBot="1" x14ac:dyDescent="0.3">
      <c r="A22" s="21"/>
      <c r="B22" s="39"/>
      <c r="C22" s="21"/>
      <c r="D22" s="53"/>
      <c r="E22" s="61"/>
      <c r="F22" s="53"/>
      <c r="G22" s="28"/>
      <c r="H22" s="3"/>
      <c r="J22" s="4"/>
      <c r="K22" s="6"/>
      <c r="L22" s="2"/>
      <c r="M22" s="2"/>
      <c r="N22" s="2"/>
    </row>
    <row r="23" spans="1:19" ht="16.5" thickBot="1" x14ac:dyDescent="0.3">
      <c r="A23" s="29"/>
      <c r="B23" s="30"/>
      <c r="C23" s="31"/>
      <c r="D23" s="32"/>
      <c r="E23" s="40"/>
      <c r="F23" s="32"/>
      <c r="G23" s="34"/>
      <c r="J23" s="4"/>
      <c r="K23" s="6"/>
      <c r="L23" s="2"/>
      <c r="M23" s="2"/>
      <c r="N23" s="2"/>
    </row>
    <row r="24" spans="1:19" ht="16.5" thickBot="1" x14ac:dyDescent="0.3">
      <c r="A24" s="13" t="s">
        <v>6</v>
      </c>
      <c r="B24" s="41"/>
      <c r="C24" s="56" t="s">
        <v>11</v>
      </c>
      <c r="D24" s="64"/>
      <c r="E24" s="120"/>
      <c r="F24" s="64" t="s">
        <v>32</v>
      </c>
      <c r="G24" s="64"/>
      <c r="J24" s="4"/>
      <c r="K24" s="6"/>
      <c r="L24" s="2"/>
      <c r="M24" s="2"/>
      <c r="N24" s="2"/>
    </row>
    <row r="25" spans="1:19" ht="15.75" x14ac:dyDescent="0.25">
      <c r="A25" s="72" t="s">
        <v>3</v>
      </c>
      <c r="B25" s="73" t="s">
        <v>12</v>
      </c>
      <c r="C25" s="16" t="s">
        <v>0</v>
      </c>
      <c r="D25" s="50" t="s">
        <v>75</v>
      </c>
      <c r="E25" s="58" t="s">
        <v>94</v>
      </c>
      <c r="F25" s="18" t="s">
        <v>115</v>
      </c>
      <c r="G25" s="62" t="s">
        <v>127</v>
      </c>
      <c r="H25" s="3"/>
      <c r="J25" s="4"/>
      <c r="K25" s="6"/>
      <c r="L25" s="2"/>
      <c r="M25" s="2"/>
      <c r="N25" s="2"/>
      <c r="O25" s="2"/>
      <c r="P25" s="2"/>
      <c r="Q25" s="2"/>
      <c r="R25" s="2"/>
      <c r="S25" s="2"/>
    </row>
    <row r="26" spans="1:19" ht="15.75" x14ac:dyDescent="0.25">
      <c r="A26" s="72" t="s">
        <v>4</v>
      </c>
      <c r="B26" s="73" t="s">
        <v>18</v>
      </c>
      <c r="C26" s="20"/>
      <c r="D26" s="50" t="s">
        <v>93</v>
      </c>
      <c r="E26" s="58" t="s">
        <v>90</v>
      </c>
      <c r="F26" s="18"/>
      <c r="G26" s="58"/>
      <c r="J26" s="4"/>
      <c r="K26" s="6"/>
      <c r="L26" s="2"/>
      <c r="M26" s="2"/>
      <c r="N26" s="2"/>
    </row>
    <row r="27" spans="1:19" ht="16.5" thickBot="1" x14ac:dyDescent="0.3">
      <c r="A27" s="22"/>
      <c r="B27" s="36"/>
      <c r="C27" s="21"/>
      <c r="D27" s="53"/>
      <c r="E27" s="61"/>
      <c r="F27" s="75"/>
      <c r="G27" s="61"/>
      <c r="J27" s="4"/>
      <c r="K27" s="6"/>
      <c r="L27" s="2"/>
      <c r="M27" s="2"/>
      <c r="N27" s="2"/>
    </row>
    <row r="28" spans="1:19" ht="16.5" thickBot="1" x14ac:dyDescent="0.3">
      <c r="A28" s="22"/>
      <c r="B28" s="36"/>
      <c r="C28" s="20"/>
      <c r="D28" s="122" t="s">
        <v>28</v>
      </c>
      <c r="E28" s="65"/>
      <c r="F28" s="74"/>
      <c r="G28" s="64" t="s">
        <v>30</v>
      </c>
      <c r="J28" s="4"/>
      <c r="K28" s="6"/>
      <c r="L28" s="2"/>
      <c r="M28" s="2"/>
      <c r="N28" s="2"/>
    </row>
    <row r="29" spans="1:19" ht="15.95" customHeight="1" x14ac:dyDescent="0.25">
      <c r="A29" s="20"/>
      <c r="B29" s="37"/>
      <c r="C29" s="123" t="s">
        <v>1</v>
      </c>
      <c r="D29" s="52" t="s">
        <v>85</v>
      </c>
      <c r="E29" s="62" t="s">
        <v>95</v>
      </c>
      <c r="F29" s="18"/>
      <c r="G29" s="62" t="s">
        <v>126</v>
      </c>
      <c r="J29" s="4"/>
      <c r="K29" s="6"/>
      <c r="L29" s="2"/>
      <c r="M29" s="2"/>
      <c r="N29" s="2"/>
    </row>
    <row r="30" spans="1:19" ht="15.75" x14ac:dyDescent="0.25">
      <c r="A30" s="20"/>
      <c r="B30" s="37"/>
      <c r="C30" s="20"/>
      <c r="D30" s="50" t="s">
        <v>102</v>
      </c>
      <c r="E30" s="58" t="s">
        <v>96</v>
      </c>
      <c r="F30" s="18"/>
      <c r="G30" s="58" t="s">
        <v>85</v>
      </c>
      <c r="J30" s="4"/>
      <c r="K30" s="6"/>
      <c r="L30" s="2"/>
      <c r="M30" s="2"/>
      <c r="N30" s="2"/>
    </row>
    <row r="31" spans="1:19" ht="15.75" customHeight="1" thickBot="1" x14ac:dyDescent="0.3">
      <c r="A31" s="21"/>
      <c r="B31" s="39"/>
      <c r="C31" s="21"/>
      <c r="D31" s="53"/>
      <c r="E31" s="61"/>
      <c r="F31" s="42"/>
      <c r="G31" s="76"/>
      <c r="J31" s="6"/>
      <c r="K31" s="6"/>
      <c r="L31" s="2"/>
      <c r="M31" s="2"/>
      <c r="N31" s="2"/>
    </row>
    <row r="32" spans="1:19" ht="15.75" customHeight="1" thickBot="1" x14ac:dyDescent="0.25">
      <c r="A32" s="29"/>
      <c r="B32" s="30"/>
      <c r="C32" s="31"/>
      <c r="D32" s="32"/>
      <c r="E32" s="40"/>
      <c r="F32" s="32"/>
      <c r="G32" s="34"/>
      <c r="J32" s="6"/>
      <c r="K32" s="6"/>
      <c r="L32" s="2"/>
      <c r="M32" s="2"/>
      <c r="N32" s="2"/>
    </row>
    <row r="33" spans="1:7" ht="16.5" thickBot="1" x14ac:dyDescent="0.3">
      <c r="A33" s="13" t="s">
        <v>7</v>
      </c>
      <c r="B33" s="44"/>
      <c r="C33" s="56" t="s">
        <v>11</v>
      </c>
      <c r="D33" s="64"/>
      <c r="E33" s="64"/>
      <c r="F33" s="64" t="s">
        <v>33</v>
      </c>
      <c r="G33" s="64"/>
    </row>
    <row r="34" spans="1:7" ht="15.75" x14ac:dyDescent="0.25">
      <c r="A34" s="72" t="s">
        <v>3</v>
      </c>
      <c r="B34" s="73" t="s">
        <v>97</v>
      </c>
      <c r="C34" s="16" t="s">
        <v>0</v>
      </c>
      <c r="D34" s="50" t="s">
        <v>101</v>
      </c>
      <c r="E34" s="62" t="s">
        <v>91</v>
      </c>
      <c r="F34" s="18" t="s">
        <v>129</v>
      </c>
      <c r="G34" s="62" t="s">
        <v>79</v>
      </c>
    </row>
    <row r="35" spans="1:7" ht="15.75" x14ac:dyDescent="0.25">
      <c r="A35" s="72" t="s">
        <v>4</v>
      </c>
      <c r="B35" s="73" t="s">
        <v>19</v>
      </c>
      <c r="C35" s="45"/>
      <c r="D35" s="50" t="s">
        <v>84</v>
      </c>
      <c r="E35" s="58" t="s">
        <v>92</v>
      </c>
      <c r="F35" s="18"/>
      <c r="G35" s="58"/>
    </row>
    <row r="36" spans="1:7" ht="16.5" thickBot="1" x14ac:dyDescent="0.3">
      <c r="A36" s="20"/>
      <c r="B36" s="43"/>
      <c r="C36" s="38"/>
      <c r="D36" s="53"/>
      <c r="E36" s="61"/>
      <c r="F36" s="27"/>
      <c r="G36" s="61"/>
    </row>
    <row r="37" spans="1:7" ht="16.5" thickBot="1" x14ac:dyDescent="0.3">
      <c r="A37" s="20"/>
      <c r="B37" s="43"/>
      <c r="C37" s="45"/>
      <c r="D37" s="68"/>
      <c r="E37" s="65"/>
      <c r="F37" s="64"/>
      <c r="G37" s="64"/>
    </row>
    <row r="38" spans="1:7" ht="15.75" x14ac:dyDescent="0.25">
      <c r="A38" s="22"/>
      <c r="B38" s="23"/>
      <c r="C38" s="16" t="s">
        <v>1</v>
      </c>
      <c r="D38" s="52" t="s">
        <v>79</v>
      </c>
      <c r="E38" s="62" t="s">
        <v>98</v>
      </c>
      <c r="F38" s="18" t="s">
        <v>129</v>
      </c>
      <c r="G38" s="62" t="s">
        <v>112</v>
      </c>
    </row>
    <row r="39" spans="1:7" ht="15.75" x14ac:dyDescent="0.25">
      <c r="A39" s="22"/>
      <c r="B39" s="23"/>
      <c r="C39" s="45"/>
      <c r="D39" s="50" t="s">
        <v>103</v>
      </c>
      <c r="E39" s="58" t="s">
        <v>99</v>
      </c>
      <c r="F39" s="18"/>
      <c r="G39" s="58"/>
    </row>
    <row r="40" spans="1:7" ht="16.5" thickBot="1" x14ac:dyDescent="0.3">
      <c r="A40" s="21"/>
      <c r="B40" s="25"/>
      <c r="C40" s="21"/>
      <c r="D40" s="53"/>
      <c r="E40" s="61"/>
      <c r="F40" s="27"/>
      <c r="G40" s="61"/>
    </row>
    <row r="41" spans="1:7" ht="15.75" x14ac:dyDescent="0.25">
      <c r="A41" s="14"/>
      <c r="B41" s="43"/>
      <c r="C41" s="43"/>
      <c r="D41" s="113"/>
      <c r="E41" s="18"/>
      <c r="F41" s="18"/>
      <c r="G41" s="18"/>
    </row>
    <row r="42" spans="1:7" ht="15.75" x14ac:dyDescent="0.25">
      <c r="A42" s="23" t="s">
        <v>131</v>
      </c>
      <c r="B42" s="43"/>
      <c r="C42" s="43"/>
      <c r="D42" s="113"/>
      <c r="E42" s="18" t="s">
        <v>130</v>
      </c>
      <c r="F42" s="18"/>
      <c r="G42" s="18"/>
    </row>
    <row r="43" spans="1:7" ht="16.5" thickBot="1" x14ac:dyDescent="0.3">
      <c r="A43" s="117" t="s">
        <v>104</v>
      </c>
      <c r="B43" s="117"/>
      <c r="C43" s="75"/>
      <c r="D43" s="115"/>
      <c r="E43" s="75"/>
      <c r="F43" s="116"/>
      <c r="G43" s="115"/>
    </row>
    <row r="44" spans="1:7" ht="16.5" thickBot="1" x14ac:dyDescent="0.3">
      <c r="A44" s="22" t="s">
        <v>8</v>
      </c>
      <c r="B44" s="54"/>
      <c r="C44" s="114" t="s">
        <v>11</v>
      </c>
      <c r="D44" s="124" t="s">
        <v>27</v>
      </c>
      <c r="E44" s="125" t="s">
        <v>109</v>
      </c>
      <c r="F44" s="126" t="s">
        <v>122</v>
      </c>
      <c r="G44" s="126" t="s">
        <v>36</v>
      </c>
    </row>
    <row r="45" spans="1:7" ht="15.75" x14ac:dyDescent="0.25">
      <c r="A45" s="72" t="s">
        <v>3</v>
      </c>
      <c r="B45" s="73" t="s">
        <v>105</v>
      </c>
      <c r="C45" s="16" t="s">
        <v>0</v>
      </c>
      <c r="D45" s="52" t="s">
        <v>80</v>
      </c>
      <c r="E45" s="62" t="s">
        <v>101</v>
      </c>
      <c r="F45" s="62" t="s">
        <v>121</v>
      </c>
      <c r="G45" s="62" t="s">
        <v>24</v>
      </c>
    </row>
    <row r="46" spans="1:7" ht="15.75" x14ac:dyDescent="0.25">
      <c r="A46" s="72" t="s">
        <v>4</v>
      </c>
      <c r="B46" s="73" t="s">
        <v>20</v>
      </c>
      <c r="C46" s="16"/>
      <c r="D46" s="50" t="s">
        <v>81</v>
      </c>
      <c r="E46" s="58" t="s">
        <v>78</v>
      </c>
      <c r="F46" s="58"/>
      <c r="G46" s="58" t="s">
        <v>25</v>
      </c>
    </row>
    <row r="47" spans="1:7" ht="16.5" thickBot="1" x14ac:dyDescent="0.3">
      <c r="A47" s="20"/>
      <c r="B47" s="43"/>
      <c r="C47" s="38"/>
      <c r="D47" s="53"/>
      <c r="E47" s="61"/>
      <c r="F47" s="61"/>
      <c r="G47" s="61"/>
    </row>
    <row r="48" spans="1:7" ht="16.5" thickBot="1" x14ac:dyDescent="0.3">
      <c r="A48" s="20"/>
      <c r="B48" s="43"/>
      <c r="C48" s="45"/>
      <c r="D48" s="68"/>
      <c r="E48" s="65"/>
      <c r="F48" s="64"/>
      <c r="G48" s="64"/>
    </row>
    <row r="49" spans="1:7" ht="15.75" x14ac:dyDescent="0.25">
      <c r="A49" s="20"/>
      <c r="B49" s="43"/>
      <c r="C49" s="16" t="s">
        <v>1</v>
      </c>
      <c r="D49" s="62" t="s">
        <v>110</v>
      </c>
      <c r="E49" s="62" t="s">
        <v>114</v>
      </c>
      <c r="F49" s="62" t="s">
        <v>114</v>
      </c>
      <c r="G49" s="62" t="s">
        <v>124</v>
      </c>
    </row>
    <row r="50" spans="1:7" ht="15.75" x14ac:dyDescent="0.25">
      <c r="A50" s="20"/>
      <c r="B50" s="43"/>
      <c r="C50" s="45"/>
      <c r="D50" s="50" t="s">
        <v>235</v>
      </c>
      <c r="E50" s="58" t="s">
        <v>112</v>
      </c>
      <c r="F50" s="58"/>
      <c r="G50" s="19"/>
    </row>
    <row r="51" spans="1:7" ht="16.5" thickBot="1" x14ac:dyDescent="0.3">
      <c r="A51" s="22"/>
      <c r="B51" s="23"/>
      <c r="C51" s="21"/>
      <c r="D51" s="53" t="s">
        <v>236</v>
      </c>
      <c r="E51" s="61"/>
      <c r="F51" s="61"/>
      <c r="G51" s="28"/>
    </row>
    <row r="52" spans="1:7" ht="15.75" customHeight="1" thickBot="1" x14ac:dyDescent="0.25">
      <c r="A52" s="29"/>
      <c r="B52" s="30"/>
      <c r="C52" s="31"/>
      <c r="D52" s="32"/>
      <c r="E52" s="32"/>
      <c r="F52" s="32"/>
      <c r="G52" s="34"/>
    </row>
    <row r="53" spans="1:7" ht="16.5" thickBot="1" x14ac:dyDescent="0.3">
      <c r="A53" s="13" t="s">
        <v>9</v>
      </c>
      <c r="B53" s="46"/>
      <c r="C53" s="15" t="s">
        <v>11</v>
      </c>
      <c r="D53" s="69"/>
      <c r="E53" s="127" t="s">
        <v>120</v>
      </c>
      <c r="F53" s="64" t="s">
        <v>125</v>
      </c>
      <c r="G53" s="64" t="s">
        <v>29</v>
      </c>
    </row>
    <row r="54" spans="1:7" ht="15.75" x14ac:dyDescent="0.25">
      <c r="A54" s="72" t="s">
        <v>3</v>
      </c>
      <c r="B54" s="73" t="s">
        <v>106</v>
      </c>
      <c r="C54" s="16" t="s">
        <v>0</v>
      </c>
      <c r="D54" s="59" t="s">
        <v>111</v>
      </c>
      <c r="E54" s="62" t="s">
        <v>114</v>
      </c>
      <c r="F54" s="62" t="s">
        <v>117</v>
      </c>
      <c r="G54" s="62" t="s">
        <v>117</v>
      </c>
    </row>
    <row r="55" spans="1:7" ht="15.75" x14ac:dyDescent="0.25">
      <c r="A55" s="72" t="s">
        <v>4</v>
      </c>
      <c r="B55" s="73" t="s">
        <v>21</v>
      </c>
      <c r="C55" s="16"/>
      <c r="D55" s="60" t="s">
        <v>79</v>
      </c>
      <c r="E55" s="58" t="s">
        <v>121</v>
      </c>
      <c r="F55" s="58"/>
      <c r="G55" s="58"/>
    </row>
    <row r="56" spans="1:7" ht="16.5" thickBot="1" x14ac:dyDescent="0.3">
      <c r="A56" s="20"/>
      <c r="B56" s="8"/>
      <c r="C56" s="38"/>
      <c r="D56" s="60"/>
      <c r="E56" s="61"/>
      <c r="F56" s="27"/>
      <c r="G56" s="61"/>
    </row>
    <row r="57" spans="1:7" ht="16.5" thickBot="1" x14ac:dyDescent="0.3">
      <c r="A57" s="20"/>
      <c r="B57" s="8"/>
      <c r="C57" s="45"/>
      <c r="D57" s="70"/>
      <c r="E57" s="65"/>
      <c r="F57" s="64"/>
      <c r="G57" s="128"/>
    </row>
    <row r="58" spans="1:7" ht="15.75" x14ac:dyDescent="0.25">
      <c r="A58" s="20"/>
      <c r="B58" s="8"/>
      <c r="C58" s="16" t="s">
        <v>1</v>
      </c>
      <c r="D58" s="52" t="s">
        <v>103</v>
      </c>
      <c r="E58" s="62" t="s">
        <v>110</v>
      </c>
      <c r="F58" s="58" t="s">
        <v>124</v>
      </c>
      <c r="G58" s="62" t="s">
        <v>78</v>
      </c>
    </row>
    <row r="59" spans="1:7" ht="15.75" x14ac:dyDescent="0.25">
      <c r="A59" s="22"/>
      <c r="B59" s="23"/>
      <c r="C59" s="45"/>
      <c r="D59" s="50" t="s">
        <v>112</v>
      </c>
      <c r="E59" s="58" t="s">
        <v>78</v>
      </c>
      <c r="F59" s="58"/>
      <c r="G59" s="132"/>
    </row>
    <row r="60" spans="1:7" ht="16.5" thickBot="1" x14ac:dyDescent="0.3">
      <c r="A60" s="21"/>
      <c r="B60" s="25"/>
      <c r="C60" s="21"/>
      <c r="D60" s="53"/>
      <c r="E60" s="61"/>
      <c r="F60" s="61"/>
      <c r="G60" s="58"/>
    </row>
    <row r="61" spans="1:7" ht="15.75" thickBot="1" x14ac:dyDescent="0.25">
      <c r="A61" s="29"/>
      <c r="B61" s="30"/>
      <c r="C61" s="31"/>
      <c r="D61" s="32"/>
      <c r="E61" s="32"/>
      <c r="F61" s="47"/>
      <c r="G61" s="32"/>
    </row>
    <row r="62" spans="1:7" ht="16.5" thickBot="1" x14ac:dyDescent="0.3">
      <c r="A62" s="13" t="s">
        <v>10</v>
      </c>
      <c r="B62" s="54"/>
      <c r="C62" s="56" t="s">
        <v>11</v>
      </c>
      <c r="D62" s="64"/>
      <c r="E62" s="64" t="s">
        <v>108</v>
      </c>
      <c r="F62" s="64" t="s">
        <v>123</v>
      </c>
      <c r="G62" s="64"/>
    </row>
    <row r="63" spans="1:7" ht="15.75" x14ac:dyDescent="0.25">
      <c r="A63" s="72" t="s">
        <v>3</v>
      </c>
      <c r="B63" s="73" t="s">
        <v>107</v>
      </c>
      <c r="C63" s="16" t="s">
        <v>0</v>
      </c>
      <c r="D63" s="60" t="s">
        <v>113</v>
      </c>
      <c r="E63" s="62" t="s">
        <v>110</v>
      </c>
      <c r="F63" s="62" t="s">
        <v>124</v>
      </c>
      <c r="G63" s="62"/>
    </row>
    <row r="64" spans="1:7" ht="15.75" x14ac:dyDescent="0.25">
      <c r="A64" s="72" t="s">
        <v>4</v>
      </c>
      <c r="B64" s="73" t="s">
        <v>237</v>
      </c>
      <c r="C64" s="45"/>
      <c r="D64" s="60" t="s">
        <v>238</v>
      </c>
      <c r="E64" s="19" t="s">
        <v>112</v>
      </c>
      <c r="F64" s="58" t="s">
        <v>78</v>
      </c>
      <c r="G64" s="58"/>
    </row>
    <row r="65" spans="1:7" ht="16.5" thickBot="1" x14ac:dyDescent="0.3">
      <c r="A65" s="20"/>
      <c r="B65" s="8"/>
      <c r="C65" s="38"/>
      <c r="D65" s="53"/>
      <c r="E65" s="61"/>
      <c r="F65" s="58"/>
      <c r="G65" s="48"/>
    </row>
    <row r="66" spans="1:7" ht="16.5" thickBot="1" x14ac:dyDescent="0.3">
      <c r="A66" s="20"/>
      <c r="B66" s="8"/>
      <c r="C66" s="45"/>
      <c r="D66" s="64" t="s">
        <v>116</v>
      </c>
      <c r="E66" s="64"/>
      <c r="F66" s="64"/>
      <c r="G66" s="71"/>
    </row>
    <row r="67" spans="1:7" ht="15.75" x14ac:dyDescent="0.25">
      <c r="A67" s="22"/>
      <c r="B67" s="23"/>
      <c r="C67" s="16" t="s">
        <v>1</v>
      </c>
      <c r="D67" s="17" t="s">
        <v>118</v>
      </c>
      <c r="E67" s="52" t="s">
        <v>115</v>
      </c>
      <c r="F67" s="62" t="s">
        <v>114</v>
      </c>
      <c r="G67" s="77"/>
    </row>
    <row r="68" spans="1:7" ht="15.75" x14ac:dyDescent="0.25">
      <c r="A68" s="20"/>
      <c r="B68" s="43"/>
      <c r="C68" s="49"/>
      <c r="D68" s="17" t="s">
        <v>119</v>
      </c>
      <c r="E68" s="58"/>
      <c r="F68" s="78"/>
      <c r="G68" s="129"/>
    </row>
    <row r="69" spans="1:7" ht="16.5" thickBot="1" x14ac:dyDescent="0.3">
      <c r="A69" s="21"/>
      <c r="B69" s="25"/>
      <c r="C69" s="21"/>
      <c r="D69" s="26" t="s">
        <v>117</v>
      </c>
      <c r="E69" s="61"/>
      <c r="F69" s="53"/>
      <c r="G69" s="79"/>
    </row>
    <row r="70" spans="1:7" x14ac:dyDescent="0.2">
      <c r="A70" s="8"/>
      <c r="B70" s="8"/>
      <c r="C70" s="8"/>
      <c r="D70" s="8"/>
      <c r="E70" s="8"/>
      <c r="F70" s="8"/>
      <c r="G70" s="131"/>
    </row>
    <row r="71" spans="1:7" ht="15.75" x14ac:dyDescent="0.25">
      <c r="A71" s="23" t="s">
        <v>132</v>
      </c>
      <c r="B71" s="43"/>
      <c r="C71" s="43"/>
      <c r="D71" s="113"/>
      <c r="E71" s="18" t="s">
        <v>133</v>
      </c>
      <c r="F71" s="18"/>
      <c r="G71" s="18"/>
    </row>
    <row r="72" spans="1:7" ht="15.75" x14ac:dyDescent="0.25">
      <c r="E72" s="18" t="s">
        <v>134</v>
      </c>
    </row>
  </sheetData>
  <mergeCells count="2">
    <mergeCell ref="D5:E5"/>
    <mergeCell ref="F5:G5"/>
  </mergeCells>
  <pageMargins left="0" right="0" top="0" bottom="0" header="0" footer="0"/>
  <pageSetup paperSize="9" scale="48" orientation="landscape" blackAndWhite="1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P3" sqref="P3"/>
    </sheetView>
  </sheetViews>
  <sheetFormatPr defaultRowHeight="15.75" x14ac:dyDescent="0.25"/>
  <cols>
    <col min="1" max="1" width="5.625" customWidth="1"/>
    <col min="2" max="2" width="16.625" customWidth="1"/>
    <col min="7" max="7" width="5.625" customWidth="1"/>
    <col min="8" max="8" width="16.625" customWidth="1"/>
    <col min="13" max="13" width="5.625" customWidth="1"/>
    <col min="14" max="14" width="16.625" customWidth="1"/>
  </cols>
  <sheetData>
    <row r="1" spans="1:17" x14ac:dyDescent="0.25">
      <c r="A1" s="80" t="s">
        <v>50</v>
      </c>
      <c r="B1" s="81"/>
      <c r="C1" s="81"/>
      <c r="D1" s="81"/>
      <c r="E1" s="82"/>
      <c r="F1" s="83"/>
      <c r="G1" s="80" t="s">
        <v>186</v>
      </c>
      <c r="H1" s="81"/>
      <c r="I1" s="81"/>
      <c r="J1" s="81"/>
      <c r="K1" s="82"/>
      <c r="L1" s="83"/>
      <c r="M1" s="106"/>
      <c r="N1" s="97" t="s">
        <v>48</v>
      </c>
      <c r="O1" s="98" t="s">
        <v>45</v>
      </c>
      <c r="P1" s="99" t="s">
        <v>49</v>
      </c>
      <c r="Q1" s="106"/>
    </row>
    <row r="2" spans="1:17" x14ac:dyDescent="0.25">
      <c r="A2" s="84" t="s">
        <v>41</v>
      </c>
      <c r="B2" s="84" t="s">
        <v>42</v>
      </c>
      <c r="C2" s="84" t="s">
        <v>43</v>
      </c>
      <c r="D2" s="84" t="s">
        <v>44</v>
      </c>
      <c r="E2" s="84" t="s">
        <v>45</v>
      </c>
      <c r="G2" s="84" t="s">
        <v>41</v>
      </c>
      <c r="H2" s="84" t="s">
        <v>42</v>
      </c>
      <c r="I2" s="84" t="s">
        <v>43</v>
      </c>
      <c r="J2" s="84" t="s">
        <v>44</v>
      </c>
      <c r="K2" s="84" t="s">
        <v>45</v>
      </c>
      <c r="M2" s="107"/>
      <c r="N2" s="100" t="s">
        <v>50</v>
      </c>
      <c r="O2" s="101">
        <f>E9</f>
        <v>60.8</v>
      </c>
      <c r="P2" s="102">
        <f t="shared" ref="P2:P17" si="0">SUMPRODUCT((O$2:O$10&gt;O2)/COUNTIF(O$2:O$10,O$2:O$10&amp;""))+1</f>
        <v>8</v>
      </c>
      <c r="Q2" s="107"/>
    </row>
    <row r="3" spans="1:17" x14ac:dyDescent="0.25">
      <c r="A3" s="85" t="s">
        <v>51</v>
      </c>
      <c r="B3" s="112" t="s">
        <v>57</v>
      </c>
      <c r="C3" s="87">
        <v>9.1</v>
      </c>
      <c r="D3" s="88">
        <v>9</v>
      </c>
      <c r="E3" s="88">
        <f t="shared" ref="E3:E8" si="1">SUM(C3,D3)</f>
        <v>18.100000000000001</v>
      </c>
      <c r="G3" s="85" t="s">
        <v>622</v>
      </c>
      <c r="H3" s="118" t="s">
        <v>190</v>
      </c>
      <c r="I3" s="87">
        <v>8.8000000000000007</v>
      </c>
      <c r="J3" s="88">
        <v>8</v>
      </c>
      <c r="K3" s="88">
        <f t="shared" ref="K3:K8" si="2">SUM(I3,J3)</f>
        <v>16.8</v>
      </c>
      <c r="M3" s="108"/>
      <c r="N3" s="140" t="s">
        <v>186</v>
      </c>
      <c r="O3" s="103">
        <f>K9</f>
        <v>65.7</v>
      </c>
      <c r="P3" s="102">
        <f t="shared" si="0"/>
        <v>4</v>
      </c>
      <c r="Q3" s="109"/>
    </row>
    <row r="4" spans="1:17" x14ac:dyDescent="0.25">
      <c r="A4" s="85" t="s">
        <v>52</v>
      </c>
      <c r="B4" s="112" t="s">
        <v>1099</v>
      </c>
      <c r="C4" s="139">
        <v>0</v>
      </c>
      <c r="D4" s="139">
        <v>0</v>
      </c>
      <c r="E4" s="91">
        <f t="shared" si="1"/>
        <v>0</v>
      </c>
      <c r="G4" s="85" t="s">
        <v>623</v>
      </c>
      <c r="H4" s="118" t="s">
        <v>191</v>
      </c>
      <c r="I4" s="90">
        <v>8.6999999999999993</v>
      </c>
      <c r="J4" s="91">
        <v>7.6</v>
      </c>
      <c r="K4" s="91">
        <f t="shared" si="2"/>
        <v>16.299999999999997</v>
      </c>
      <c r="M4" s="108"/>
      <c r="N4" s="141" t="s">
        <v>189</v>
      </c>
      <c r="O4" s="104">
        <f>E20</f>
        <v>68.599999999999994</v>
      </c>
      <c r="P4" s="102">
        <f t="shared" si="0"/>
        <v>2</v>
      </c>
      <c r="Q4" s="109"/>
    </row>
    <row r="5" spans="1:17" x14ac:dyDescent="0.25">
      <c r="A5" s="85" t="s">
        <v>53</v>
      </c>
      <c r="B5" s="112" t="s">
        <v>58</v>
      </c>
      <c r="C5" s="90">
        <v>7.55</v>
      </c>
      <c r="D5" s="91">
        <v>6.7</v>
      </c>
      <c r="E5" s="91">
        <f t="shared" si="1"/>
        <v>14.25</v>
      </c>
      <c r="G5" s="85" t="s">
        <v>624</v>
      </c>
      <c r="H5" s="118" t="s">
        <v>192</v>
      </c>
      <c r="I5" s="90">
        <v>8.8000000000000007</v>
      </c>
      <c r="J5" s="91">
        <v>7</v>
      </c>
      <c r="K5" s="91">
        <f t="shared" si="2"/>
        <v>15.8</v>
      </c>
      <c r="M5" s="108"/>
      <c r="N5" s="100" t="s">
        <v>188</v>
      </c>
      <c r="O5" s="103">
        <f>K20</f>
        <v>65.649999999999991</v>
      </c>
      <c r="P5" s="102">
        <f t="shared" si="0"/>
        <v>5</v>
      </c>
      <c r="Q5" s="109"/>
    </row>
    <row r="6" spans="1:17" x14ac:dyDescent="0.25">
      <c r="A6" s="85" t="s">
        <v>54</v>
      </c>
      <c r="B6" s="112" t="s">
        <v>59</v>
      </c>
      <c r="C6" s="90">
        <v>8.4</v>
      </c>
      <c r="D6" s="91">
        <v>6.7</v>
      </c>
      <c r="E6" s="91">
        <f t="shared" si="1"/>
        <v>15.100000000000001</v>
      </c>
      <c r="G6" s="85" t="s">
        <v>625</v>
      </c>
      <c r="H6" s="118" t="s">
        <v>193</v>
      </c>
      <c r="I6" s="90">
        <v>8.9</v>
      </c>
      <c r="J6" s="91">
        <v>7.9</v>
      </c>
      <c r="K6" s="91">
        <f t="shared" si="2"/>
        <v>16.8</v>
      </c>
      <c r="M6" s="108"/>
      <c r="N6" s="141" t="s">
        <v>458</v>
      </c>
      <c r="O6" s="104">
        <f>E31</f>
        <v>69.599999999999994</v>
      </c>
      <c r="P6" s="102">
        <f t="shared" si="0"/>
        <v>1</v>
      </c>
      <c r="Q6" s="109"/>
    </row>
    <row r="7" spans="1:17" x14ac:dyDescent="0.25">
      <c r="A7" s="85" t="s">
        <v>55</v>
      </c>
      <c r="B7" s="112" t="s">
        <v>1091</v>
      </c>
      <c r="C7" s="90">
        <v>6.55</v>
      </c>
      <c r="D7" s="91">
        <v>6.8</v>
      </c>
      <c r="E7" s="91">
        <f t="shared" si="1"/>
        <v>13.35</v>
      </c>
      <c r="G7" s="85" t="s">
        <v>626</v>
      </c>
      <c r="H7" s="118"/>
      <c r="I7" s="90">
        <v>0</v>
      </c>
      <c r="J7" s="91">
        <v>0</v>
      </c>
      <c r="K7" s="91">
        <f t="shared" si="2"/>
        <v>0</v>
      </c>
      <c r="M7" s="108"/>
      <c r="N7" s="140" t="s">
        <v>549</v>
      </c>
      <c r="O7" s="101">
        <f>K31</f>
        <v>65.3</v>
      </c>
      <c r="P7" s="102">
        <f t="shared" si="0"/>
        <v>6</v>
      </c>
      <c r="Q7" s="109"/>
    </row>
    <row r="8" spans="1:17" ht="16.5" thickBot="1" x14ac:dyDescent="0.3">
      <c r="A8" s="85" t="s">
        <v>56</v>
      </c>
      <c r="B8" s="86"/>
      <c r="C8" s="90">
        <v>0</v>
      </c>
      <c r="D8" s="91">
        <v>0</v>
      </c>
      <c r="E8" s="92">
        <f t="shared" si="1"/>
        <v>0</v>
      </c>
      <c r="F8" s="83"/>
      <c r="G8" s="85" t="s">
        <v>627</v>
      </c>
      <c r="H8" s="118"/>
      <c r="I8" s="90">
        <v>0</v>
      </c>
      <c r="J8" s="91">
        <v>0</v>
      </c>
      <c r="K8" s="92">
        <f t="shared" si="2"/>
        <v>0</v>
      </c>
      <c r="L8" s="83"/>
      <c r="M8" s="108"/>
      <c r="N8" s="141" t="s">
        <v>347</v>
      </c>
      <c r="O8" s="103">
        <f>Q31</f>
        <v>68.5</v>
      </c>
      <c r="P8" s="102">
        <f t="shared" si="0"/>
        <v>3</v>
      </c>
      <c r="Q8" s="109"/>
    </row>
    <row r="9" spans="1:17" ht="16.5" thickBot="1" x14ac:dyDescent="0.3">
      <c r="B9" s="93" t="s">
        <v>46</v>
      </c>
      <c r="C9" s="90">
        <f>SUM(C3:C8)-SMALL(C3:C8,1)-SMALL(C3:C8,2)</f>
        <v>31.599999999999998</v>
      </c>
      <c r="D9" s="91">
        <f>SUM(D3:D8)-SMALL(D3:D8,1)-SMALL(D3:D8,2)</f>
        <v>29.2</v>
      </c>
      <c r="E9" s="94">
        <f>SUM(C9:D9)</f>
        <v>60.8</v>
      </c>
      <c r="F9" s="83"/>
      <c r="H9" s="93" t="s">
        <v>46</v>
      </c>
      <c r="I9" s="90">
        <f>SUM(I3:I8)-SMALL(I3:I8,1)-SMALL(I3:I8,2)</f>
        <v>35.200000000000003</v>
      </c>
      <c r="J9" s="91">
        <f>SUM(J3:J8)-SMALL(J3:J8,1)-SMALL(J3:J8,2)</f>
        <v>30.5</v>
      </c>
      <c r="K9" s="94">
        <f>SUM(I9:J9)</f>
        <v>65.7</v>
      </c>
      <c r="L9" s="83"/>
      <c r="M9" s="105"/>
      <c r="N9" s="100" t="s">
        <v>506</v>
      </c>
      <c r="O9" s="104">
        <f>E42</f>
        <v>62.8</v>
      </c>
      <c r="P9" s="102">
        <f t="shared" si="0"/>
        <v>7</v>
      </c>
      <c r="Q9" s="110"/>
    </row>
    <row r="10" spans="1:17" x14ac:dyDescent="0.25">
      <c r="B10" s="95" t="s">
        <v>47</v>
      </c>
      <c r="D10" s="93"/>
      <c r="E10" s="96"/>
      <c r="H10" s="95" t="s">
        <v>47</v>
      </c>
      <c r="J10" s="93"/>
      <c r="K10" s="96"/>
      <c r="M10" s="105"/>
      <c r="N10" s="100" t="s">
        <v>507</v>
      </c>
      <c r="O10" s="103">
        <f>K42</f>
        <v>57.5</v>
      </c>
      <c r="P10" s="102">
        <f t="shared" si="0"/>
        <v>9</v>
      </c>
      <c r="Q10" s="111"/>
    </row>
    <row r="11" spans="1:17" x14ac:dyDescent="0.25">
      <c r="N11" s="100"/>
      <c r="O11" s="104" t="e">
        <f>Q42</f>
        <v>#NUM!</v>
      </c>
      <c r="P11" s="102" t="e">
        <f t="shared" si="0"/>
        <v>#NUM!</v>
      </c>
    </row>
    <row r="12" spans="1:17" x14ac:dyDescent="0.25">
      <c r="A12" s="80" t="s">
        <v>187</v>
      </c>
      <c r="B12" s="81"/>
      <c r="C12" s="81"/>
      <c r="D12" s="81"/>
      <c r="E12" s="82"/>
      <c r="G12" s="80" t="s">
        <v>188</v>
      </c>
      <c r="H12" s="81"/>
      <c r="I12" s="81"/>
      <c r="J12" s="81"/>
      <c r="K12" s="82"/>
      <c r="N12" s="100"/>
      <c r="O12" s="101" t="e">
        <f>E53</f>
        <v>#NUM!</v>
      </c>
      <c r="P12" s="102" t="e">
        <f t="shared" si="0"/>
        <v>#NUM!</v>
      </c>
    </row>
    <row r="13" spans="1:17" x14ac:dyDescent="0.25">
      <c r="A13" s="84" t="s">
        <v>41</v>
      </c>
      <c r="B13" s="84" t="s">
        <v>42</v>
      </c>
      <c r="C13" s="84" t="s">
        <v>43</v>
      </c>
      <c r="D13" s="84" t="s">
        <v>44</v>
      </c>
      <c r="E13" s="84" t="s">
        <v>45</v>
      </c>
      <c r="G13" s="84" t="s">
        <v>41</v>
      </c>
      <c r="H13" s="84" t="s">
        <v>42</v>
      </c>
      <c r="I13" s="84" t="s">
        <v>43</v>
      </c>
      <c r="J13" s="84" t="s">
        <v>44</v>
      </c>
      <c r="K13" s="84" t="s">
        <v>45</v>
      </c>
      <c r="N13" s="100"/>
      <c r="O13" s="103" t="e">
        <f>K53</f>
        <v>#NUM!</v>
      </c>
      <c r="P13" s="102" t="e">
        <f t="shared" si="0"/>
        <v>#NUM!</v>
      </c>
    </row>
    <row r="14" spans="1:17" x14ac:dyDescent="0.25">
      <c r="A14" s="85" t="s">
        <v>628</v>
      </c>
      <c r="B14" s="118" t="s">
        <v>222</v>
      </c>
      <c r="C14" s="87">
        <v>8.8000000000000007</v>
      </c>
      <c r="D14" s="88">
        <v>8.3000000000000007</v>
      </c>
      <c r="E14" s="88">
        <f t="shared" ref="E14:E19" si="3">SUM(C14,D14)</f>
        <v>17.100000000000001</v>
      </c>
      <c r="G14" s="85" t="s">
        <v>634</v>
      </c>
      <c r="H14" s="118" t="s">
        <v>228</v>
      </c>
      <c r="I14" s="87">
        <v>8.5</v>
      </c>
      <c r="J14" s="88">
        <v>6.2</v>
      </c>
      <c r="K14" s="88">
        <f t="shared" ref="K14:K19" si="4">SUM(I14,J14)</f>
        <v>14.7</v>
      </c>
      <c r="N14" s="100"/>
      <c r="O14" s="104" t="e">
        <f>Q53</f>
        <v>#NUM!</v>
      </c>
      <c r="P14" s="102" t="e">
        <f t="shared" si="0"/>
        <v>#NUM!</v>
      </c>
    </row>
    <row r="15" spans="1:17" x14ac:dyDescent="0.25">
      <c r="A15" s="85" t="s">
        <v>629</v>
      </c>
      <c r="B15" s="118" t="s">
        <v>223</v>
      </c>
      <c r="C15" s="90">
        <v>7.75</v>
      </c>
      <c r="D15" s="91">
        <v>8.1999999999999993</v>
      </c>
      <c r="E15" s="91">
        <f t="shared" si="3"/>
        <v>15.95</v>
      </c>
      <c r="G15" s="85" t="s">
        <v>635</v>
      </c>
      <c r="H15" s="118" t="s">
        <v>229</v>
      </c>
      <c r="I15" s="90">
        <v>8.3000000000000007</v>
      </c>
      <c r="J15" s="91">
        <v>8</v>
      </c>
      <c r="K15" s="91">
        <f t="shared" si="4"/>
        <v>16.3</v>
      </c>
      <c r="N15" s="100"/>
      <c r="O15" s="103" t="e">
        <f>E64</f>
        <v>#NUM!</v>
      </c>
      <c r="P15" s="102" t="e">
        <f t="shared" si="0"/>
        <v>#NUM!</v>
      </c>
    </row>
    <row r="16" spans="1:17" x14ac:dyDescent="0.25">
      <c r="A16" s="85" t="s">
        <v>630</v>
      </c>
      <c r="B16" s="118" t="s">
        <v>224</v>
      </c>
      <c r="C16" s="90">
        <v>8.6999999999999993</v>
      </c>
      <c r="D16" s="91">
        <v>8.4</v>
      </c>
      <c r="E16" s="91">
        <f t="shared" si="3"/>
        <v>17.100000000000001</v>
      </c>
      <c r="G16" s="85" t="s">
        <v>636</v>
      </c>
      <c r="H16" s="118" t="s">
        <v>230</v>
      </c>
      <c r="I16" s="90">
        <v>8.4</v>
      </c>
      <c r="J16" s="91">
        <v>8.1</v>
      </c>
      <c r="K16" s="91">
        <f t="shared" si="4"/>
        <v>16.5</v>
      </c>
      <c r="N16" s="100"/>
      <c r="O16" s="104" t="e">
        <f>K64</f>
        <v>#NUM!</v>
      </c>
      <c r="P16" s="102" t="e">
        <f t="shared" si="0"/>
        <v>#NUM!</v>
      </c>
    </row>
    <row r="17" spans="1:17" x14ac:dyDescent="0.25">
      <c r="A17" s="85" t="s">
        <v>631</v>
      </c>
      <c r="B17" s="118" t="s">
        <v>225</v>
      </c>
      <c r="C17" s="90">
        <v>8.9</v>
      </c>
      <c r="D17" s="91">
        <v>8.3000000000000007</v>
      </c>
      <c r="E17" s="91">
        <f t="shared" si="3"/>
        <v>17.200000000000003</v>
      </c>
      <c r="G17" s="85" t="s">
        <v>637</v>
      </c>
      <c r="H17" s="118" t="s">
        <v>231</v>
      </c>
      <c r="I17" s="90">
        <v>7.8</v>
      </c>
      <c r="J17" s="91">
        <v>8.25</v>
      </c>
      <c r="K17" s="91">
        <f t="shared" si="4"/>
        <v>16.05</v>
      </c>
      <c r="N17" s="100"/>
      <c r="O17" s="103" t="e">
        <f>Q64</f>
        <v>#NUM!</v>
      </c>
      <c r="P17" s="102" t="e">
        <f t="shared" si="0"/>
        <v>#NUM!</v>
      </c>
    </row>
    <row r="18" spans="1:17" x14ac:dyDescent="0.25">
      <c r="A18" s="85" t="s">
        <v>632</v>
      </c>
      <c r="B18" s="118" t="s">
        <v>226</v>
      </c>
      <c r="C18" s="90">
        <v>8.8000000000000007</v>
      </c>
      <c r="D18" s="91">
        <v>8.4</v>
      </c>
      <c r="E18" s="91">
        <f t="shared" si="3"/>
        <v>17.200000000000003</v>
      </c>
      <c r="G18" s="85" t="s">
        <v>638</v>
      </c>
      <c r="H18" s="118" t="s">
        <v>232</v>
      </c>
      <c r="I18" s="90">
        <v>6.65</v>
      </c>
      <c r="J18" s="91">
        <v>8.3000000000000007</v>
      </c>
      <c r="K18" s="91">
        <f t="shared" si="4"/>
        <v>14.950000000000001</v>
      </c>
    </row>
    <row r="19" spans="1:17" ht="16.5" thickBot="1" x14ac:dyDescent="0.3">
      <c r="A19" s="85" t="s">
        <v>633</v>
      </c>
      <c r="B19" s="118" t="s">
        <v>227</v>
      </c>
      <c r="C19" s="90">
        <v>8.5</v>
      </c>
      <c r="D19" s="91">
        <v>8.1999999999999993</v>
      </c>
      <c r="E19" s="92">
        <f t="shared" si="3"/>
        <v>16.7</v>
      </c>
      <c r="G19" s="85" t="s">
        <v>639</v>
      </c>
      <c r="H19" s="118" t="s">
        <v>1103</v>
      </c>
      <c r="I19" s="139">
        <v>0</v>
      </c>
      <c r="J19" s="139">
        <v>0</v>
      </c>
      <c r="K19" s="92">
        <f t="shared" si="4"/>
        <v>0</v>
      </c>
    </row>
    <row r="20" spans="1:17" ht="16.5" thickBot="1" x14ac:dyDescent="0.3">
      <c r="B20" s="93" t="s">
        <v>46</v>
      </c>
      <c r="C20" s="90">
        <f>SUM(C14:C19)-SMALL(C14:C19,1)-SMALL(C14:C19,2)</f>
        <v>35.200000000000003</v>
      </c>
      <c r="D20" s="91">
        <f>SUM(D14:D19)-SMALL(D14:D19,1)-SMALL(D14:D19,2)</f>
        <v>33.399999999999991</v>
      </c>
      <c r="E20" s="94">
        <f>SUM(C20:D20)</f>
        <v>68.599999999999994</v>
      </c>
      <c r="H20" s="93" t="s">
        <v>46</v>
      </c>
      <c r="I20" s="90">
        <f>SUM(I14:I19)-SMALL(I14:I19,1)-SMALL(I14:I19,2)</f>
        <v>33</v>
      </c>
      <c r="J20" s="91">
        <f>SUM(J14:J19)-SMALL(J14:J19,1)-SMALL(J14:J19,2)</f>
        <v>32.649999999999991</v>
      </c>
      <c r="K20" s="94">
        <f>SUM(I20:J20)</f>
        <v>65.649999999999991</v>
      </c>
    </row>
    <row r="21" spans="1:17" x14ac:dyDescent="0.25">
      <c r="B21" s="95" t="s">
        <v>47</v>
      </c>
      <c r="D21" s="93"/>
      <c r="E21" s="96"/>
      <c r="H21" s="95" t="s">
        <v>47</v>
      </c>
      <c r="J21" s="93"/>
      <c r="K21" s="96"/>
    </row>
    <row r="23" spans="1:17" x14ac:dyDescent="0.25">
      <c r="A23" s="80" t="s">
        <v>442</v>
      </c>
      <c r="B23" s="81"/>
      <c r="C23" s="81"/>
      <c r="D23" s="81"/>
      <c r="E23" s="82"/>
      <c r="G23" s="80" t="s">
        <v>544</v>
      </c>
      <c r="H23" s="81"/>
      <c r="I23" s="81"/>
      <c r="J23" s="81"/>
      <c r="K23" s="82"/>
      <c r="M23" s="80" t="s">
        <v>348</v>
      </c>
      <c r="N23" s="81"/>
      <c r="O23" s="81"/>
      <c r="P23" s="81"/>
      <c r="Q23" s="82"/>
    </row>
    <row r="24" spans="1:17" x14ac:dyDescent="0.25">
      <c r="A24" s="84" t="s">
        <v>41</v>
      </c>
      <c r="B24" s="84" t="s">
        <v>42</v>
      </c>
      <c r="C24" s="84" t="s">
        <v>43</v>
      </c>
      <c r="D24" s="84" t="s">
        <v>44</v>
      </c>
      <c r="E24" s="84" t="s">
        <v>45</v>
      </c>
      <c r="G24" s="84" t="s">
        <v>41</v>
      </c>
      <c r="H24" s="84" t="s">
        <v>42</v>
      </c>
      <c r="I24" s="84" t="s">
        <v>43</v>
      </c>
      <c r="J24" s="84" t="s">
        <v>44</v>
      </c>
      <c r="K24" s="84" t="s">
        <v>45</v>
      </c>
      <c r="M24" s="84" t="s">
        <v>41</v>
      </c>
      <c r="N24" s="84" t="s">
        <v>42</v>
      </c>
      <c r="O24" s="84" t="s">
        <v>43</v>
      </c>
      <c r="P24" s="84" t="s">
        <v>44</v>
      </c>
      <c r="Q24" s="84" t="s">
        <v>45</v>
      </c>
    </row>
    <row r="25" spans="1:17" x14ac:dyDescent="0.25">
      <c r="A25" s="85" t="s">
        <v>640</v>
      </c>
      <c r="B25" s="118" t="s">
        <v>499</v>
      </c>
      <c r="C25" s="87">
        <v>9.1999999999999993</v>
      </c>
      <c r="D25" s="88">
        <v>8.3000000000000007</v>
      </c>
      <c r="E25" s="88">
        <f t="shared" ref="E25:E30" si="5">SUM(C25,D25)</f>
        <v>17.5</v>
      </c>
      <c r="G25" s="85" t="s">
        <v>646</v>
      </c>
      <c r="H25" s="118" t="s">
        <v>545</v>
      </c>
      <c r="I25" s="87">
        <v>8.5500000000000007</v>
      </c>
      <c r="J25" s="88">
        <v>6.1</v>
      </c>
      <c r="K25" s="88">
        <f t="shared" ref="K25:K30" si="6">SUM(I25,J25)</f>
        <v>14.65</v>
      </c>
      <c r="M25" s="85" t="s">
        <v>652</v>
      </c>
      <c r="N25" s="118" t="s">
        <v>556</v>
      </c>
      <c r="O25" s="87">
        <v>9</v>
      </c>
      <c r="P25" s="88">
        <v>8.25</v>
      </c>
      <c r="Q25" s="88">
        <f t="shared" ref="Q25:Q30" si="7">SUM(O25,P25)</f>
        <v>17.25</v>
      </c>
    </row>
    <row r="26" spans="1:17" x14ac:dyDescent="0.25">
      <c r="A26" s="85" t="s">
        <v>641</v>
      </c>
      <c r="B26" s="118" t="s">
        <v>500</v>
      </c>
      <c r="C26" s="90">
        <v>8.3000000000000007</v>
      </c>
      <c r="D26" s="91">
        <v>8.6</v>
      </c>
      <c r="E26" s="91">
        <f t="shared" si="5"/>
        <v>16.899999999999999</v>
      </c>
      <c r="G26" s="85" t="s">
        <v>647</v>
      </c>
      <c r="H26" s="118" t="s">
        <v>546</v>
      </c>
      <c r="I26" s="90">
        <v>9.1</v>
      </c>
      <c r="J26" s="91">
        <v>7.7</v>
      </c>
      <c r="K26" s="91">
        <f t="shared" si="6"/>
        <v>16.8</v>
      </c>
      <c r="M26" s="85" t="s">
        <v>653</v>
      </c>
      <c r="N26" s="118" t="s">
        <v>557</v>
      </c>
      <c r="O26" s="90">
        <v>9.1999999999999993</v>
      </c>
      <c r="P26" s="91">
        <v>8.15</v>
      </c>
      <c r="Q26" s="91">
        <f t="shared" si="7"/>
        <v>17.350000000000001</v>
      </c>
    </row>
    <row r="27" spans="1:17" x14ac:dyDescent="0.25">
      <c r="A27" s="85" t="s">
        <v>642</v>
      </c>
      <c r="B27" s="118" t="s">
        <v>501</v>
      </c>
      <c r="C27" s="90">
        <v>9.4</v>
      </c>
      <c r="D27" s="91">
        <v>8.1999999999999993</v>
      </c>
      <c r="E27" s="91">
        <f t="shared" si="5"/>
        <v>17.600000000000001</v>
      </c>
      <c r="G27" s="85" t="s">
        <v>648</v>
      </c>
      <c r="H27" s="118" t="s">
        <v>547</v>
      </c>
      <c r="I27" s="90">
        <v>8.65</v>
      </c>
      <c r="J27" s="91">
        <v>7.8</v>
      </c>
      <c r="K27" s="91">
        <f t="shared" si="6"/>
        <v>16.45</v>
      </c>
      <c r="M27" s="85" t="s">
        <v>654</v>
      </c>
      <c r="N27" s="118" t="s">
        <v>558</v>
      </c>
      <c r="O27" s="90">
        <v>9.1999999999999993</v>
      </c>
      <c r="P27" s="91">
        <v>8.1999999999999993</v>
      </c>
      <c r="Q27" s="91">
        <f t="shared" si="7"/>
        <v>17.399999999999999</v>
      </c>
    </row>
    <row r="28" spans="1:17" x14ac:dyDescent="0.25">
      <c r="A28" s="85" t="s">
        <v>643</v>
      </c>
      <c r="B28" s="118" t="s">
        <v>502</v>
      </c>
      <c r="C28" s="90">
        <v>9.1</v>
      </c>
      <c r="D28" s="91">
        <v>8.5</v>
      </c>
      <c r="E28" s="91">
        <f t="shared" si="5"/>
        <v>17.600000000000001</v>
      </c>
      <c r="G28" s="85" t="s">
        <v>649</v>
      </c>
      <c r="H28" s="118" t="s">
        <v>548</v>
      </c>
      <c r="I28" s="90">
        <v>9.1999999999999993</v>
      </c>
      <c r="J28" s="91">
        <v>8.1999999999999993</v>
      </c>
      <c r="K28" s="91">
        <f t="shared" si="6"/>
        <v>17.399999999999999</v>
      </c>
      <c r="M28" s="85" t="s">
        <v>655</v>
      </c>
      <c r="N28" s="118" t="s">
        <v>559</v>
      </c>
      <c r="O28" s="90">
        <v>8.5</v>
      </c>
      <c r="P28" s="91">
        <v>8</v>
      </c>
      <c r="Q28" s="91">
        <f t="shared" si="7"/>
        <v>16.5</v>
      </c>
    </row>
    <row r="29" spans="1:17" x14ac:dyDescent="0.25">
      <c r="A29" s="85" t="s">
        <v>644</v>
      </c>
      <c r="B29" s="89"/>
      <c r="C29" s="90">
        <v>0</v>
      </c>
      <c r="D29" s="91">
        <v>0</v>
      </c>
      <c r="E29" s="91">
        <f t="shared" si="5"/>
        <v>0</v>
      </c>
      <c r="G29" s="85" t="s">
        <v>650</v>
      </c>
      <c r="H29" s="89"/>
      <c r="I29" s="90">
        <v>0</v>
      </c>
      <c r="J29" s="90">
        <v>0</v>
      </c>
      <c r="K29" s="91">
        <f t="shared" si="6"/>
        <v>0</v>
      </c>
      <c r="M29" s="85" t="s">
        <v>656</v>
      </c>
      <c r="N29" s="118" t="s">
        <v>560</v>
      </c>
      <c r="O29" s="90">
        <v>8.35</v>
      </c>
      <c r="P29" s="91">
        <v>6.45</v>
      </c>
      <c r="Q29" s="91">
        <f t="shared" si="7"/>
        <v>14.8</v>
      </c>
    </row>
    <row r="30" spans="1:17" ht="16.5" thickBot="1" x14ac:dyDescent="0.3">
      <c r="A30" s="85" t="s">
        <v>645</v>
      </c>
      <c r="B30" s="89"/>
      <c r="C30" s="90">
        <v>0</v>
      </c>
      <c r="D30" s="91">
        <v>0</v>
      </c>
      <c r="E30" s="92">
        <f t="shared" si="5"/>
        <v>0</v>
      </c>
      <c r="G30" s="85" t="s">
        <v>651</v>
      </c>
      <c r="H30" s="89"/>
      <c r="I30" s="90">
        <v>0</v>
      </c>
      <c r="J30" s="90">
        <v>0</v>
      </c>
      <c r="K30" s="92">
        <f t="shared" si="6"/>
        <v>0</v>
      </c>
      <c r="M30" s="85" t="s">
        <v>657</v>
      </c>
      <c r="N30" s="89"/>
      <c r="O30" s="90">
        <v>0</v>
      </c>
      <c r="P30" s="90">
        <v>0</v>
      </c>
      <c r="Q30" s="92">
        <f t="shared" si="7"/>
        <v>0</v>
      </c>
    </row>
    <row r="31" spans="1:17" ht="16.5" thickBot="1" x14ac:dyDescent="0.3">
      <c r="B31" s="93" t="s">
        <v>46</v>
      </c>
      <c r="C31" s="90">
        <f>SUM(C25:C30)-SMALL(C25:C30,1)-SMALL(C25:C30,2)</f>
        <v>36</v>
      </c>
      <c r="D31" s="91">
        <f>SUM(D25:D30)-SMALL(D25:D30,1)-SMALL(D25:D30,2)</f>
        <v>33.599999999999994</v>
      </c>
      <c r="E31" s="94">
        <f>SUM(C31:D31)</f>
        <v>69.599999999999994</v>
      </c>
      <c r="H31" s="93" t="s">
        <v>46</v>
      </c>
      <c r="I31" s="90">
        <f>SUM(I25:I30)-SMALL(I25:I30,1)-SMALL(I25:I30,2)</f>
        <v>35.5</v>
      </c>
      <c r="J31" s="91">
        <f>SUM(J25:J30)-SMALL(J25:J30,1)-SMALL(J25:J30,2)</f>
        <v>29.8</v>
      </c>
      <c r="K31" s="94">
        <f>SUM(I31:J31)</f>
        <v>65.3</v>
      </c>
      <c r="N31" s="93" t="s">
        <v>46</v>
      </c>
      <c r="O31" s="90">
        <f>SUM(O25:O30)-SMALL(O25:O30,1)-SMALL(O25:O30,2)</f>
        <v>35.9</v>
      </c>
      <c r="P31" s="91">
        <f>SUM(P25:P30)-SMALL(P25:P30,1)-SMALL(P25:P30,2)</f>
        <v>32.599999999999994</v>
      </c>
      <c r="Q31" s="94">
        <f>SUM(O31:P31)</f>
        <v>68.5</v>
      </c>
    </row>
    <row r="32" spans="1:17" x14ac:dyDescent="0.25">
      <c r="B32" s="95" t="s">
        <v>47</v>
      </c>
      <c r="D32" s="93"/>
      <c r="E32" s="96"/>
      <c r="H32" s="95" t="s">
        <v>47</v>
      </c>
      <c r="N32" s="95" t="s">
        <v>47</v>
      </c>
    </row>
    <row r="34" spans="1:17" x14ac:dyDescent="0.25">
      <c r="A34" s="80" t="s">
        <v>506</v>
      </c>
      <c r="B34" s="81"/>
      <c r="C34" s="81"/>
      <c r="D34" s="81"/>
      <c r="E34" s="82"/>
      <c r="G34" s="80" t="s">
        <v>507</v>
      </c>
      <c r="H34" s="81"/>
      <c r="I34" s="81"/>
      <c r="J34" s="81"/>
      <c r="K34" s="82"/>
      <c r="M34" s="80"/>
      <c r="N34" s="81"/>
      <c r="O34" s="81"/>
      <c r="P34" s="81"/>
      <c r="Q34" s="82"/>
    </row>
    <row r="35" spans="1:17" x14ac:dyDescent="0.25">
      <c r="A35" s="84" t="s">
        <v>41</v>
      </c>
      <c r="B35" s="84" t="s">
        <v>42</v>
      </c>
      <c r="C35" s="84" t="s">
        <v>43</v>
      </c>
      <c r="D35" s="84" t="s">
        <v>44</v>
      </c>
      <c r="E35" s="84" t="s">
        <v>45</v>
      </c>
      <c r="G35" s="84" t="s">
        <v>41</v>
      </c>
      <c r="H35" s="84" t="s">
        <v>42</v>
      </c>
      <c r="I35" s="84" t="s">
        <v>43</v>
      </c>
      <c r="J35" s="84" t="s">
        <v>44</v>
      </c>
      <c r="K35" s="84" t="s">
        <v>45</v>
      </c>
      <c r="M35" s="84" t="s">
        <v>41</v>
      </c>
      <c r="N35" s="84" t="s">
        <v>42</v>
      </c>
      <c r="O35" s="84" t="s">
        <v>43</v>
      </c>
      <c r="P35" s="84" t="s">
        <v>44</v>
      </c>
      <c r="Q35" s="84" t="s">
        <v>45</v>
      </c>
    </row>
    <row r="36" spans="1:17" x14ac:dyDescent="0.25">
      <c r="A36" s="85" t="s">
        <v>658</v>
      </c>
      <c r="B36" s="118" t="s">
        <v>561</v>
      </c>
      <c r="C36" s="87">
        <v>7.45</v>
      </c>
      <c r="D36" s="88">
        <v>8.3000000000000007</v>
      </c>
      <c r="E36" s="88">
        <f t="shared" ref="E36:E41" si="8">SUM(C36,D36)</f>
        <v>15.75</v>
      </c>
      <c r="G36" s="85" t="s">
        <v>664</v>
      </c>
      <c r="H36" s="118" t="s">
        <v>567</v>
      </c>
      <c r="I36" s="87">
        <v>6.45</v>
      </c>
      <c r="J36" s="88">
        <v>7.2</v>
      </c>
      <c r="K36" s="88">
        <f t="shared" ref="K36:K41" si="9">SUM(I36,J36)</f>
        <v>13.65</v>
      </c>
      <c r="M36" s="85"/>
      <c r="N36" s="118"/>
      <c r="O36" s="87"/>
      <c r="P36" s="88"/>
      <c r="Q36" s="88">
        <f t="shared" ref="Q36:Q41" si="10">SUM(O36,P36)</f>
        <v>0</v>
      </c>
    </row>
    <row r="37" spans="1:17" x14ac:dyDescent="0.25">
      <c r="A37" s="85" t="s">
        <v>659</v>
      </c>
      <c r="B37" s="118" t="s">
        <v>562</v>
      </c>
      <c r="C37" s="90">
        <v>7.45</v>
      </c>
      <c r="D37" s="91">
        <v>8</v>
      </c>
      <c r="E37" s="91">
        <f t="shared" si="8"/>
        <v>15.45</v>
      </c>
      <c r="G37" s="85" t="s">
        <v>665</v>
      </c>
      <c r="H37" s="118" t="s">
        <v>1094</v>
      </c>
      <c r="I37" s="139">
        <v>0</v>
      </c>
      <c r="J37" s="139">
        <v>0</v>
      </c>
      <c r="K37" s="91">
        <f t="shared" si="9"/>
        <v>0</v>
      </c>
      <c r="M37" s="85"/>
      <c r="N37" s="118"/>
      <c r="O37" s="90"/>
      <c r="P37" s="91"/>
      <c r="Q37" s="91">
        <f t="shared" si="10"/>
        <v>0</v>
      </c>
    </row>
    <row r="38" spans="1:17" x14ac:dyDescent="0.25">
      <c r="A38" s="85" t="s">
        <v>660</v>
      </c>
      <c r="B38" s="118" t="s">
        <v>563</v>
      </c>
      <c r="C38" s="90">
        <v>7.95</v>
      </c>
      <c r="D38" s="91">
        <v>7.4</v>
      </c>
      <c r="E38" s="91">
        <f t="shared" si="8"/>
        <v>15.350000000000001</v>
      </c>
      <c r="G38" s="85" t="s">
        <v>666</v>
      </c>
      <c r="H38" s="118" t="s">
        <v>568</v>
      </c>
      <c r="I38" s="90">
        <v>7.25</v>
      </c>
      <c r="J38" s="91">
        <v>6.4</v>
      </c>
      <c r="K38" s="91">
        <f t="shared" si="9"/>
        <v>13.65</v>
      </c>
      <c r="M38" s="85"/>
      <c r="N38" s="118"/>
      <c r="O38" s="90"/>
      <c r="P38" s="91"/>
      <c r="Q38" s="91">
        <f t="shared" si="10"/>
        <v>0</v>
      </c>
    </row>
    <row r="39" spans="1:17" x14ac:dyDescent="0.25">
      <c r="A39" s="85" t="s">
        <v>661</v>
      </c>
      <c r="B39" s="118" t="s">
        <v>564</v>
      </c>
      <c r="C39" s="90">
        <v>6.95</v>
      </c>
      <c r="D39" s="91">
        <v>8.1</v>
      </c>
      <c r="E39" s="91">
        <f t="shared" si="8"/>
        <v>15.05</v>
      </c>
      <c r="G39" s="85" t="s">
        <v>667</v>
      </c>
      <c r="H39" s="118" t="s">
        <v>569</v>
      </c>
      <c r="I39" s="90">
        <v>7.25</v>
      </c>
      <c r="J39" s="91">
        <v>6.6</v>
      </c>
      <c r="K39" s="91">
        <f t="shared" si="9"/>
        <v>13.85</v>
      </c>
      <c r="M39" s="85"/>
      <c r="N39" s="118"/>
      <c r="O39" s="90"/>
      <c r="P39" s="91"/>
      <c r="Q39" s="91">
        <f t="shared" si="10"/>
        <v>0</v>
      </c>
    </row>
    <row r="40" spans="1:17" x14ac:dyDescent="0.25">
      <c r="A40" s="85" t="s">
        <v>662</v>
      </c>
      <c r="B40" s="118" t="s">
        <v>565</v>
      </c>
      <c r="C40" s="90">
        <v>7.35</v>
      </c>
      <c r="D40" s="91">
        <v>8.1999999999999993</v>
      </c>
      <c r="E40" s="91">
        <f t="shared" si="8"/>
        <v>15.549999999999999</v>
      </c>
      <c r="G40" s="85" t="s">
        <v>668</v>
      </c>
      <c r="H40" s="118" t="s">
        <v>570</v>
      </c>
      <c r="I40" s="90">
        <v>7.55</v>
      </c>
      <c r="J40" s="91">
        <v>6.5</v>
      </c>
      <c r="K40" s="91">
        <f t="shared" si="9"/>
        <v>14.05</v>
      </c>
      <c r="M40" s="85"/>
      <c r="N40" s="89"/>
      <c r="O40" s="90"/>
      <c r="P40" s="91"/>
      <c r="Q40" s="91">
        <f t="shared" si="10"/>
        <v>0</v>
      </c>
    </row>
    <row r="41" spans="1:17" ht="16.5" thickBot="1" x14ac:dyDescent="0.3">
      <c r="A41" s="85" t="s">
        <v>663</v>
      </c>
      <c r="B41" s="118" t="s">
        <v>566</v>
      </c>
      <c r="C41" s="90">
        <v>6.55</v>
      </c>
      <c r="D41" s="91">
        <v>8</v>
      </c>
      <c r="E41" s="92">
        <f t="shared" si="8"/>
        <v>14.55</v>
      </c>
      <c r="G41" s="85" t="s">
        <v>669</v>
      </c>
      <c r="H41" s="118" t="s">
        <v>571</v>
      </c>
      <c r="I41" s="90">
        <v>8.25</v>
      </c>
      <c r="J41" s="91">
        <v>6.9</v>
      </c>
      <c r="K41" s="92">
        <f t="shared" si="9"/>
        <v>15.15</v>
      </c>
      <c r="M41" s="85"/>
      <c r="N41" s="89"/>
      <c r="O41" s="90"/>
      <c r="P41" s="91"/>
      <c r="Q41" s="92">
        <f t="shared" si="10"/>
        <v>0</v>
      </c>
    </row>
    <row r="42" spans="1:17" ht="16.5" thickBot="1" x14ac:dyDescent="0.3">
      <c r="B42" s="93" t="s">
        <v>46</v>
      </c>
      <c r="C42" s="90">
        <f>SUM(C36:C41)-SMALL(C36:C41,1)-SMALL(C36:C41,2)</f>
        <v>30.2</v>
      </c>
      <c r="D42" s="91">
        <f>SUM(D36:D41)-SMALL(D36:D41,1)-SMALL(D36:D41,2)</f>
        <v>32.6</v>
      </c>
      <c r="E42" s="94">
        <f>SUM(C42:D42)</f>
        <v>62.8</v>
      </c>
      <c r="H42" s="93" t="s">
        <v>46</v>
      </c>
      <c r="I42" s="90">
        <f>SUM(I36:I41)-SMALL(I36:I41,1)-SMALL(I36:I41,2)</f>
        <v>30.3</v>
      </c>
      <c r="J42" s="91">
        <f>SUM(J36:J41)-SMALL(J36:J41,1)-SMALL(J36:J41,2)</f>
        <v>27.200000000000003</v>
      </c>
      <c r="K42" s="94">
        <f>SUM(I42:J42)</f>
        <v>57.5</v>
      </c>
      <c r="N42" s="93" t="s">
        <v>46</v>
      </c>
      <c r="O42" s="90" t="e">
        <f>SUM(O36:O41)-SMALL(O36:O41,1)-SMALL(O36:O41,2)</f>
        <v>#NUM!</v>
      </c>
      <c r="P42" s="91" t="e">
        <f>SUM(P36:P41)-SMALL(P36:P41,1)-SMALL(P36:P41,2)</f>
        <v>#NUM!</v>
      </c>
      <c r="Q42" s="94" t="e">
        <f>SUM(O42:P42)</f>
        <v>#NUM!</v>
      </c>
    </row>
    <row r="43" spans="1:17" x14ac:dyDescent="0.25">
      <c r="B43" s="95" t="s">
        <v>47</v>
      </c>
      <c r="H43" s="95" t="s">
        <v>47</v>
      </c>
      <c r="N43" s="95" t="s">
        <v>47</v>
      </c>
    </row>
    <row r="45" spans="1:17" x14ac:dyDescent="0.25">
      <c r="A45" s="80"/>
      <c r="B45" s="81"/>
      <c r="C45" s="81"/>
      <c r="D45" s="81"/>
      <c r="E45" s="82"/>
      <c r="G45" s="80"/>
      <c r="H45" s="81"/>
      <c r="I45" s="81"/>
      <c r="J45" s="81"/>
      <c r="K45" s="82"/>
      <c r="M45" s="80"/>
      <c r="N45" s="81"/>
      <c r="O45" s="81"/>
      <c r="P45" s="81"/>
      <c r="Q45" s="82"/>
    </row>
    <row r="46" spans="1:17" x14ac:dyDescent="0.25">
      <c r="A46" s="84" t="s">
        <v>41</v>
      </c>
      <c r="B46" s="84" t="s">
        <v>42</v>
      </c>
      <c r="C46" s="84" t="s">
        <v>43</v>
      </c>
      <c r="D46" s="84" t="s">
        <v>44</v>
      </c>
      <c r="E46" s="84" t="s">
        <v>45</v>
      </c>
      <c r="G46" s="84" t="s">
        <v>41</v>
      </c>
      <c r="H46" s="84" t="s">
        <v>42</v>
      </c>
      <c r="I46" s="84" t="s">
        <v>43</v>
      </c>
      <c r="J46" s="84" t="s">
        <v>44</v>
      </c>
      <c r="K46" s="84" t="s">
        <v>45</v>
      </c>
      <c r="M46" s="84" t="s">
        <v>41</v>
      </c>
      <c r="N46" s="84" t="s">
        <v>42</v>
      </c>
      <c r="O46" s="84" t="s">
        <v>43</v>
      </c>
      <c r="P46" s="84" t="s">
        <v>44</v>
      </c>
      <c r="Q46" s="84" t="s">
        <v>45</v>
      </c>
    </row>
    <row r="47" spans="1:17" x14ac:dyDescent="0.25">
      <c r="A47" s="85"/>
      <c r="B47" s="118"/>
      <c r="C47" s="87"/>
      <c r="D47" s="88"/>
      <c r="E47" s="88">
        <f t="shared" ref="E47:E52" si="11">SUM(C47,D47)</f>
        <v>0</v>
      </c>
      <c r="G47" s="85"/>
      <c r="H47" s="118"/>
      <c r="I47" s="87"/>
      <c r="J47" s="88"/>
      <c r="K47" s="88">
        <f t="shared" ref="K47:K52" si="12">SUM(I47,J47)</f>
        <v>0</v>
      </c>
      <c r="M47" s="85"/>
      <c r="N47" s="118"/>
      <c r="O47" s="87"/>
      <c r="P47" s="88"/>
      <c r="Q47" s="88">
        <f t="shared" ref="Q47:Q52" si="13">SUM(O47,P47)</f>
        <v>0</v>
      </c>
    </row>
    <row r="48" spans="1:17" x14ac:dyDescent="0.25">
      <c r="A48" s="85"/>
      <c r="B48" s="118"/>
      <c r="C48" s="90"/>
      <c r="D48" s="91"/>
      <c r="E48" s="91">
        <f t="shared" si="11"/>
        <v>0</v>
      </c>
      <c r="G48" s="85"/>
      <c r="H48" s="118"/>
      <c r="I48" s="90"/>
      <c r="J48" s="91"/>
      <c r="K48" s="91">
        <f t="shared" si="12"/>
        <v>0</v>
      </c>
      <c r="M48" s="85"/>
      <c r="N48" s="118"/>
      <c r="O48" s="90"/>
      <c r="P48" s="91"/>
      <c r="Q48" s="91">
        <f t="shared" si="13"/>
        <v>0</v>
      </c>
    </row>
    <row r="49" spans="1:17" x14ac:dyDescent="0.25">
      <c r="A49" s="85"/>
      <c r="B49" s="118"/>
      <c r="C49" s="90"/>
      <c r="D49" s="91"/>
      <c r="E49" s="91">
        <f t="shared" si="11"/>
        <v>0</v>
      </c>
      <c r="G49" s="85"/>
      <c r="H49" s="118"/>
      <c r="I49" s="90"/>
      <c r="J49" s="91"/>
      <c r="K49" s="91">
        <f t="shared" si="12"/>
        <v>0</v>
      </c>
      <c r="M49" s="85"/>
      <c r="N49" s="118"/>
      <c r="O49" s="90"/>
      <c r="P49" s="91"/>
      <c r="Q49" s="91">
        <f t="shared" si="13"/>
        <v>0</v>
      </c>
    </row>
    <row r="50" spans="1:17" x14ac:dyDescent="0.25">
      <c r="A50" s="85"/>
      <c r="B50" s="118"/>
      <c r="C50" s="90"/>
      <c r="D50" s="91"/>
      <c r="E50" s="91">
        <f t="shared" si="11"/>
        <v>0</v>
      </c>
      <c r="G50" s="85"/>
      <c r="H50" s="118"/>
      <c r="I50" s="90"/>
      <c r="J50" s="91"/>
      <c r="K50" s="91">
        <f t="shared" si="12"/>
        <v>0</v>
      </c>
      <c r="M50" s="85"/>
      <c r="N50" s="118"/>
      <c r="O50" s="90"/>
      <c r="P50" s="91"/>
      <c r="Q50" s="91">
        <f t="shared" si="13"/>
        <v>0</v>
      </c>
    </row>
    <row r="51" spans="1:17" x14ac:dyDescent="0.25">
      <c r="A51" s="85"/>
      <c r="B51" s="89"/>
      <c r="C51" s="90"/>
      <c r="D51" s="91"/>
      <c r="E51" s="91">
        <f t="shared" si="11"/>
        <v>0</v>
      </c>
      <c r="G51" s="85"/>
      <c r="H51" s="89"/>
      <c r="I51" s="90"/>
      <c r="J51" s="91"/>
      <c r="K51" s="91">
        <f t="shared" si="12"/>
        <v>0</v>
      </c>
      <c r="M51" s="85"/>
      <c r="N51" s="89"/>
      <c r="O51" s="90"/>
      <c r="P51" s="91"/>
      <c r="Q51" s="91">
        <f t="shared" si="13"/>
        <v>0</v>
      </c>
    </row>
    <row r="52" spans="1:17" ht="16.5" thickBot="1" x14ac:dyDescent="0.3">
      <c r="A52" s="85"/>
      <c r="B52" s="89"/>
      <c r="C52" s="90"/>
      <c r="D52" s="91"/>
      <c r="E52" s="92">
        <f t="shared" si="11"/>
        <v>0</v>
      </c>
      <c r="G52" s="85"/>
      <c r="H52" s="89"/>
      <c r="I52" s="90"/>
      <c r="J52" s="91"/>
      <c r="K52" s="92">
        <f t="shared" si="12"/>
        <v>0</v>
      </c>
      <c r="M52" s="85"/>
      <c r="N52" s="89"/>
      <c r="O52" s="90"/>
      <c r="P52" s="91"/>
      <c r="Q52" s="92">
        <f t="shared" si="13"/>
        <v>0</v>
      </c>
    </row>
    <row r="53" spans="1:17" ht="16.5" thickBot="1" x14ac:dyDescent="0.3">
      <c r="B53" s="93" t="s">
        <v>46</v>
      </c>
      <c r="C53" s="90" t="e">
        <f>SUM(C47:C52)-SMALL(C47:C52,1)-SMALL(C47:C52,2)</f>
        <v>#NUM!</v>
      </c>
      <c r="D53" s="91" t="e">
        <f>SUM(D47:D52)-SMALL(D47:D52,1)-SMALL(D47:D52,2)</f>
        <v>#NUM!</v>
      </c>
      <c r="E53" s="94" t="e">
        <f>SUM(C53:D53)</f>
        <v>#NUM!</v>
      </c>
      <c r="H53" s="93" t="s">
        <v>46</v>
      </c>
      <c r="I53" s="90" t="e">
        <f>SUM(I47:I52)-SMALL(I47:I52,1)-SMALL(I47:I52,2)</f>
        <v>#NUM!</v>
      </c>
      <c r="J53" s="91" t="e">
        <f>SUM(J47:J52)-SMALL(J47:J52,1)-SMALL(J47:J52,2)</f>
        <v>#NUM!</v>
      </c>
      <c r="K53" s="94" t="e">
        <f>SUM(I53:J53)</f>
        <v>#NUM!</v>
      </c>
      <c r="N53" s="93" t="s">
        <v>46</v>
      </c>
      <c r="O53" s="90" t="e">
        <f>SUM(O47:O52)-SMALL(O47:O52,1)-SMALL(O47:O52,2)</f>
        <v>#NUM!</v>
      </c>
      <c r="P53" s="91" t="e">
        <f>SUM(P47:P52)-SMALL(P47:P52,1)-SMALL(P47:P52,2)</f>
        <v>#NUM!</v>
      </c>
      <c r="Q53" s="94" t="e">
        <f>SUM(O53:P53)</f>
        <v>#NUM!</v>
      </c>
    </row>
    <row r="54" spans="1:17" x14ac:dyDescent="0.25">
      <c r="B54" s="95" t="s">
        <v>47</v>
      </c>
      <c r="H54" s="95" t="s">
        <v>47</v>
      </c>
      <c r="N54" s="95" t="s">
        <v>47</v>
      </c>
    </row>
    <row r="56" spans="1:17" x14ac:dyDescent="0.25">
      <c r="A56" s="80"/>
      <c r="B56" s="81"/>
      <c r="C56" s="81"/>
      <c r="D56" s="81"/>
      <c r="E56" s="82"/>
      <c r="G56" s="80"/>
      <c r="H56" s="81"/>
      <c r="I56" s="81"/>
      <c r="J56" s="81"/>
      <c r="K56" s="82"/>
      <c r="M56" s="80"/>
      <c r="N56" s="81"/>
      <c r="O56" s="81"/>
      <c r="P56" s="81"/>
      <c r="Q56" s="82"/>
    </row>
    <row r="57" spans="1:17" x14ac:dyDescent="0.25">
      <c r="A57" s="84" t="s">
        <v>41</v>
      </c>
      <c r="B57" s="84" t="s">
        <v>42</v>
      </c>
      <c r="C57" s="84" t="s">
        <v>43</v>
      </c>
      <c r="D57" s="84" t="s">
        <v>44</v>
      </c>
      <c r="E57" s="84" t="s">
        <v>45</v>
      </c>
      <c r="G57" s="84" t="s">
        <v>41</v>
      </c>
      <c r="H57" s="84" t="s">
        <v>42</v>
      </c>
      <c r="I57" s="84" t="s">
        <v>43</v>
      </c>
      <c r="J57" s="84" t="s">
        <v>44</v>
      </c>
      <c r="K57" s="84" t="s">
        <v>45</v>
      </c>
      <c r="M57" s="84" t="s">
        <v>41</v>
      </c>
      <c r="N57" s="84" t="s">
        <v>42</v>
      </c>
      <c r="O57" s="84" t="s">
        <v>43</v>
      </c>
      <c r="P57" s="84" t="s">
        <v>44</v>
      </c>
      <c r="Q57" s="84" t="s">
        <v>45</v>
      </c>
    </row>
    <row r="58" spans="1:17" x14ac:dyDescent="0.25">
      <c r="A58" s="85"/>
      <c r="B58" s="118"/>
      <c r="C58" s="87"/>
      <c r="D58" s="88"/>
      <c r="E58" s="88">
        <f t="shared" ref="E58:E63" si="14">SUM(C58,D58)</f>
        <v>0</v>
      </c>
      <c r="G58" s="85"/>
      <c r="H58" s="118"/>
      <c r="I58" s="87"/>
      <c r="J58" s="88"/>
      <c r="K58" s="88">
        <f t="shared" ref="K58:K63" si="15">SUM(I58,J58)</f>
        <v>0</v>
      </c>
      <c r="M58" s="85"/>
      <c r="N58" s="118"/>
      <c r="O58" s="87"/>
      <c r="P58" s="88"/>
      <c r="Q58" s="88">
        <f t="shared" ref="Q58:Q63" si="16">SUM(O58,P58)</f>
        <v>0</v>
      </c>
    </row>
    <row r="59" spans="1:17" x14ac:dyDescent="0.25">
      <c r="A59" s="85"/>
      <c r="B59" s="118"/>
      <c r="C59" s="90"/>
      <c r="D59" s="91"/>
      <c r="E59" s="91">
        <f t="shared" si="14"/>
        <v>0</v>
      </c>
      <c r="G59" s="85"/>
      <c r="H59" s="118"/>
      <c r="I59" s="90"/>
      <c r="J59" s="91"/>
      <c r="K59" s="91">
        <f t="shared" si="15"/>
        <v>0</v>
      </c>
      <c r="M59" s="85"/>
      <c r="N59" s="118"/>
      <c r="O59" s="90"/>
      <c r="P59" s="91"/>
      <c r="Q59" s="91">
        <f t="shared" si="16"/>
        <v>0</v>
      </c>
    </row>
    <row r="60" spans="1:17" x14ac:dyDescent="0.25">
      <c r="A60" s="85"/>
      <c r="B60" s="118"/>
      <c r="C60" s="90"/>
      <c r="D60" s="91"/>
      <c r="E60" s="91">
        <f t="shared" si="14"/>
        <v>0</v>
      </c>
      <c r="G60" s="85"/>
      <c r="H60" s="118"/>
      <c r="I60" s="90"/>
      <c r="J60" s="91"/>
      <c r="K60" s="91">
        <f t="shared" si="15"/>
        <v>0</v>
      </c>
      <c r="M60" s="85"/>
      <c r="N60" s="118"/>
      <c r="O60" s="90"/>
      <c r="P60" s="91"/>
      <c r="Q60" s="91">
        <f t="shared" si="16"/>
        <v>0</v>
      </c>
    </row>
    <row r="61" spans="1:17" x14ac:dyDescent="0.25">
      <c r="A61" s="85"/>
      <c r="B61" s="118"/>
      <c r="C61" s="90"/>
      <c r="D61" s="91"/>
      <c r="E61" s="91">
        <f t="shared" si="14"/>
        <v>0</v>
      </c>
      <c r="G61" s="85"/>
      <c r="H61" s="118"/>
      <c r="I61" s="90"/>
      <c r="J61" s="91"/>
      <c r="K61" s="91">
        <f t="shared" si="15"/>
        <v>0</v>
      </c>
      <c r="M61" s="85"/>
      <c r="N61" s="118"/>
      <c r="O61" s="90"/>
      <c r="P61" s="91"/>
      <c r="Q61" s="91">
        <f t="shared" si="16"/>
        <v>0</v>
      </c>
    </row>
    <row r="62" spans="1:17" x14ac:dyDescent="0.25">
      <c r="A62" s="85"/>
      <c r="B62" s="89"/>
      <c r="C62" s="90"/>
      <c r="D62" s="91"/>
      <c r="E62" s="91">
        <f t="shared" si="14"/>
        <v>0</v>
      </c>
      <c r="G62" s="85"/>
      <c r="H62" s="89"/>
      <c r="I62" s="90"/>
      <c r="J62" s="91"/>
      <c r="K62" s="91">
        <f t="shared" si="15"/>
        <v>0</v>
      </c>
      <c r="M62" s="85"/>
      <c r="N62" s="89"/>
      <c r="O62" s="90"/>
      <c r="P62" s="91"/>
      <c r="Q62" s="91">
        <f t="shared" si="16"/>
        <v>0</v>
      </c>
    </row>
    <row r="63" spans="1:17" ht="16.5" thickBot="1" x14ac:dyDescent="0.3">
      <c r="A63" s="85"/>
      <c r="B63" s="89"/>
      <c r="C63" s="90"/>
      <c r="D63" s="91"/>
      <c r="E63" s="92">
        <f t="shared" si="14"/>
        <v>0</v>
      </c>
      <c r="G63" s="85"/>
      <c r="H63" s="89"/>
      <c r="I63" s="90"/>
      <c r="J63" s="91"/>
      <c r="K63" s="92">
        <f t="shared" si="15"/>
        <v>0</v>
      </c>
      <c r="M63" s="85"/>
      <c r="N63" s="89"/>
      <c r="O63" s="90"/>
      <c r="P63" s="91"/>
      <c r="Q63" s="92">
        <f t="shared" si="16"/>
        <v>0</v>
      </c>
    </row>
    <row r="64" spans="1:17" ht="16.5" thickBot="1" x14ac:dyDescent="0.3">
      <c r="B64" s="93" t="s">
        <v>46</v>
      </c>
      <c r="C64" s="90" t="e">
        <f>SUM(C58:C63)-SMALL(C58:C63,1)-SMALL(C58:C63,2)</f>
        <v>#NUM!</v>
      </c>
      <c r="D64" s="91" t="e">
        <f>SUM(D58:D63)-SMALL(D58:D63,1)-SMALL(D58:D63,2)</f>
        <v>#NUM!</v>
      </c>
      <c r="E64" s="94" t="e">
        <f>SUM(C64:D64)</f>
        <v>#NUM!</v>
      </c>
      <c r="H64" s="93" t="s">
        <v>46</v>
      </c>
      <c r="I64" s="90" t="e">
        <f>SUM(I58:I63)-SMALL(I58:I63,1)-SMALL(I58:I63,2)</f>
        <v>#NUM!</v>
      </c>
      <c r="J64" s="91" t="e">
        <f>SUM(J58:J63)-SMALL(J58:J63,1)-SMALL(J58:J63,2)</f>
        <v>#NUM!</v>
      </c>
      <c r="K64" s="94" t="e">
        <f>SUM(I64:J64)</f>
        <v>#NUM!</v>
      </c>
      <c r="N64" s="93" t="s">
        <v>46</v>
      </c>
      <c r="O64" s="90" t="e">
        <f>SUM(O58:O63)-SMALL(O58:O63,1)-SMALL(O58:O63,2)</f>
        <v>#NUM!</v>
      </c>
      <c r="P64" s="91" t="e">
        <f>SUM(P58:P63)-SMALL(P58:P63,1)-SMALL(P58:P63,2)</f>
        <v>#NUM!</v>
      </c>
      <c r="Q64" s="94" t="e">
        <f>SUM(O64:P64)</f>
        <v>#NUM!</v>
      </c>
    </row>
    <row r="65" spans="2:14" x14ac:dyDescent="0.25">
      <c r="B65" s="95" t="s">
        <v>47</v>
      </c>
      <c r="H65" s="95" t="s">
        <v>47</v>
      </c>
      <c r="N65" s="95" t="s">
        <v>47</v>
      </c>
    </row>
  </sheetData>
  <conditionalFormatting sqref="P2:P4">
    <cfRule type="cellIs" dxfId="560" priority="28" operator="equal">
      <formula>3</formula>
    </cfRule>
    <cfRule type="cellIs" dxfId="559" priority="29" operator="equal">
      <formula>2</formula>
    </cfRule>
    <cfRule type="cellIs" dxfId="558" priority="30" operator="equal">
      <formula>1</formula>
    </cfRule>
  </conditionalFormatting>
  <conditionalFormatting sqref="P5">
    <cfRule type="cellIs" dxfId="557" priority="25" operator="equal">
      <formula>3</formula>
    </cfRule>
    <cfRule type="cellIs" dxfId="556" priority="26" operator="equal">
      <formula>2</formula>
    </cfRule>
    <cfRule type="cellIs" dxfId="555" priority="27" operator="equal">
      <formula>1</formula>
    </cfRule>
  </conditionalFormatting>
  <conditionalFormatting sqref="P6">
    <cfRule type="cellIs" dxfId="554" priority="22" operator="equal">
      <formula>3</formula>
    </cfRule>
    <cfRule type="cellIs" dxfId="553" priority="23" operator="equal">
      <formula>2</formula>
    </cfRule>
    <cfRule type="cellIs" dxfId="552" priority="24" operator="equal">
      <formula>1</formula>
    </cfRule>
  </conditionalFormatting>
  <conditionalFormatting sqref="P7:P9">
    <cfRule type="cellIs" dxfId="551" priority="19" operator="equal">
      <formula>3</formula>
    </cfRule>
    <cfRule type="cellIs" dxfId="550" priority="20" operator="equal">
      <formula>2</formula>
    </cfRule>
    <cfRule type="cellIs" dxfId="549" priority="21" operator="equal">
      <formula>1</formula>
    </cfRule>
  </conditionalFormatting>
  <conditionalFormatting sqref="P10">
    <cfRule type="cellIs" dxfId="548" priority="16" operator="equal">
      <formula>3</formula>
    </cfRule>
    <cfRule type="cellIs" dxfId="547" priority="17" operator="equal">
      <formula>2</formula>
    </cfRule>
    <cfRule type="cellIs" dxfId="546" priority="18" operator="equal">
      <formula>1</formula>
    </cfRule>
  </conditionalFormatting>
  <conditionalFormatting sqref="P11">
    <cfRule type="cellIs" dxfId="545" priority="13" operator="equal">
      <formula>3</formula>
    </cfRule>
    <cfRule type="cellIs" dxfId="544" priority="14" operator="equal">
      <formula>2</formula>
    </cfRule>
    <cfRule type="cellIs" dxfId="543" priority="15" operator="equal">
      <formula>1</formula>
    </cfRule>
  </conditionalFormatting>
  <conditionalFormatting sqref="P12:P14">
    <cfRule type="cellIs" dxfId="542" priority="10" operator="equal">
      <formula>3</formula>
    </cfRule>
    <cfRule type="cellIs" dxfId="541" priority="11" operator="equal">
      <formula>2</formula>
    </cfRule>
    <cfRule type="cellIs" dxfId="540" priority="12" operator="equal">
      <formula>1</formula>
    </cfRule>
  </conditionalFormatting>
  <conditionalFormatting sqref="P15">
    <cfRule type="cellIs" dxfId="539" priority="7" operator="equal">
      <formula>3</formula>
    </cfRule>
    <cfRule type="cellIs" dxfId="538" priority="8" operator="equal">
      <formula>2</formula>
    </cfRule>
    <cfRule type="cellIs" dxfId="537" priority="9" operator="equal">
      <formula>1</formula>
    </cfRule>
  </conditionalFormatting>
  <conditionalFormatting sqref="P16">
    <cfRule type="cellIs" dxfId="536" priority="4" operator="equal">
      <formula>3</formula>
    </cfRule>
    <cfRule type="cellIs" dxfId="535" priority="5" operator="equal">
      <formula>2</formula>
    </cfRule>
    <cfRule type="cellIs" dxfId="534" priority="6" operator="equal">
      <formula>1</formula>
    </cfRule>
  </conditionalFormatting>
  <conditionalFormatting sqref="P17">
    <cfRule type="cellIs" dxfId="533" priority="1" operator="equal">
      <formula>3</formula>
    </cfRule>
    <cfRule type="cellIs" dxfId="532" priority="2" operator="equal">
      <formula>2</formula>
    </cfRule>
    <cfRule type="cellIs" dxfId="531" priority="3" operator="equal">
      <formula>1</formula>
    </cfRule>
  </conditionalFormatting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P3" sqref="P3"/>
    </sheetView>
  </sheetViews>
  <sheetFormatPr defaultRowHeight="15.75" x14ac:dyDescent="0.25"/>
  <cols>
    <col min="1" max="1" width="5.625" customWidth="1"/>
    <col min="2" max="2" width="16.625" customWidth="1"/>
    <col min="7" max="7" width="5.625" customWidth="1"/>
    <col min="8" max="8" width="16.625" customWidth="1"/>
    <col min="13" max="13" width="5.625" customWidth="1"/>
    <col min="14" max="14" width="16.625" customWidth="1"/>
  </cols>
  <sheetData>
    <row r="1" spans="1:17" x14ac:dyDescent="0.25">
      <c r="A1" s="80" t="s">
        <v>295</v>
      </c>
      <c r="B1" s="81"/>
      <c r="C1" s="81"/>
      <c r="D1" s="81"/>
      <c r="E1" s="82"/>
      <c r="F1" s="83"/>
      <c r="G1" s="80" t="s">
        <v>304</v>
      </c>
      <c r="H1" s="81"/>
      <c r="I1" s="81"/>
      <c r="J1" s="81"/>
      <c r="K1" s="82"/>
      <c r="L1" s="83"/>
      <c r="M1" s="106"/>
      <c r="N1" s="97" t="s">
        <v>48</v>
      </c>
      <c r="O1" s="98" t="s">
        <v>45</v>
      </c>
      <c r="P1" s="99" t="s">
        <v>49</v>
      </c>
      <c r="Q1" s="106"/>
    </row>
    <row r="2" spans="1:17" x14ac:dyDescent="0.25">
      <c r="A2" s="84" t="s">
        <v>41</v>
      </c>
      <c r="B2" s="84" t="s">
        <v>42</v>
      </c>
      <c r="C2" s="84" t="s">
        <v>43</v>
      </c>
      <c r="D2" s="84" t="s">
        <v>44</v>
      </c>
      <c r="E2" s="84" t="s">
        <v>45</v>
      </c>
      <c r="G2" s="84" t="s">
        <v>41</v>
      </c>
      <c r="H2" s="84" t="s">
        <v>42</v>
      </c>
      <c r="I2" s="84" t="s">
        <v>43</v>
      </c>
      <c r="J2" s="84" t="s">
        <v>44</v>
      </c>
      <c r="K2" s="84" t="s">
        <v>45</v>
      </c>
      <c r="M2" s="107"/>
      <c r="N2" s="100" t="s">
        <v>305</v>
      </c>
      <c r="O2" s="101">
        <f>E9</f>
        <v>63.5</v>
      </c>
      <c r="P2" s="102">
        <f t="shared" ref="P2:P17" si="0">SUMPRODUCT((O$2:O$6&gt;O2)/COUNTIF(O$2:O$6,O$2:O$6&amp;""))+1</f>
        <v>3</v>
      </c>
      <c r="Q2" s="107"/>
    </row>
    <row r="3" spans="1:17" x14ac:dyDescent="0.25">
      <c r="A3" s="85" t="s">
        <v>670</v>
      </c>
      <c r="B3" s="112" t="s">
        <v>326</v>
      </c>
      <c r="C3" s="87">
        <v>7.5</v>
      </c>
      <c r="D3" s="88">
        <v>7.35</v>
      </c>
      <c r="E3" s="88">
        <f t="shared" ref="E3:E8" si="1">SUM(C3,D3)</f>
        <v>14.85</v>
      </c>
      <c r="G3" s="85" t="s">
        <v>676</v>
      </c>
      <c r="H3" s="118" t="s">
        <v>302</v>
      </c>
      <c r="I3" s="87">
        <v>7</v>
      </c>
      <c r="J3" s="88">
        <v>8.1999999999999993</v>
      </c>
      <c r="K3" s="88">
        <f t="shared" ref="K3:K8" si="2">SUM(I3,J3)</f>
        <v>15.2</v>
      </c>
      <c r="M3" s="108"/>
      <c r="N3" s="100" t="s">
        <v>306</v>
      </c>
      <c r="O3" s="103">
        <f>K9</f>
        <v>60.85</v>
      </c>
      <c r="P3" s="102">
        <f t="shared" si="0"/>
        <v>4</v>
      </c>
      <c r="Q3" s="109"/>
    </row>
    <row r="4" spans="1:17" x14ac:dyDescent="0.25">
      <c r="A4" s="85" t="s">
        <v>671</v>
      </c>
      <c r="B4" s="112" t="s">
        <v>298</v>
      </c>
      <c r="C4" s="90">
        <v>7.1</v>
      </c>
      <c r="D4" s="91">
        <v>8.3000000000000007</v>
      </c>
      <c r="E4" s="91">
        <f t="shared" si="1"/>
        <v>15.4</v>
      </c>
      <c r="G4" s="85" t="s">
        <v>677</v>
      </c>
      <c r="H4" s="118" t="s">
        <v>297</v>
      </c>
      <c r="I4" s="90">
        <v>7</v>
      </c>
      <c r="J4" s="91">
        <v>8.5500000000000007</v>
      </c>
      <c r="K4" s="91">
        <f t="shared" si="2"/>
        <v>15.55</v>
      </c>
      <c r="M4" s="108"/>
      <c r="N4" s="100" t="s">
        <v>328</v>
      </c>
      <c r="O4" s="104">
        <f>E20</f>
        <v>60.800000000000004</v>
      </c>
      <c r="P4" s="102">
        <f t="shared" si="0"/>
        <v>5</v>
      </c>
      <c r="Q4" s="109"/>
    </row>
    <row r="5" spans="1:17" x14ac:dyDescent="0.25">
      <c r="A5" s="85" t="s">
        <v>672</v>
      </c>
      <c r="B5" s="112" t="s">
        <v>299</v>
      </c>
      <c r="C5" s="90">
        <v>8</v>
      </c>
      <c r="D5" s="91">
        <v>8.1</v>
      </c>
      <c r="E5" s="91">
        <f t="shared" si="1"/>
        <v>16.100000000000001</v>
      </c>
      <c r="G5" s="85" t="s">
        <v>678</v>
      </c>
      <c r="H5" s="118" t="s">
        <v>303</v>
      </c>
      <c r="I5" s="90">
        <v>6.4</v>
      </c>
      <c r="J5" s="91">
        <v>8.4</v>
      </c>
      <c r="K5" s="91">
        <f t="shared" si="2"/>
        <v>14.8</v>
      </c>
      <c r="M5" s="108"/>
      <c r="N5" s="100" t="s">
        <v>330</v>
      </c>
      <c r="O5" s="103">
        <f>K20</f>
        <v>64.699999999999989</v>
      </c>
      <c r="P5" s="102">
        <f t="shared" si="0"/>
        <v>2</v>
      </c>
      <c r="Q5" s="109"/>
    </row>
    <row r="6" spans="1:17" x14ac:dyDescent="0.25">
      <c r="A6" s="85" t="s">
        <v>673</v>
      </c>
      <c r="B6" s="112" t="s">
        <v>300</v>
      </c>
      <c r="C6" s="90">
        <v>6.8</v>
      </c>
      <c r="D6" s="91">
        <v>8.3000000000000007</v>
      </c>
      <c r="E6" s="91">
        <f t="shared" si="1"/>
        <v>15.100000000000001</v>
      </c>
      <c r="G6" s="85" t="s">
        <v>679</v>
      </c>
      <c r="H6" s="118" t="s">
        <v>309</v>
      </c>
      <c r="I6" s="90">
        <v>7</v>
      </c>
      <c r="J6" s="91">
        <v>8.3000000000000007</v>
      </c>
      <c r="K6" s="91">
        <f t="shared" si="2"/>
        <v>15.3</v>
      </c>
      <c r="M6" s="108"/>
      <c r="N6" s="100" t="s">
        <v>331</v>
      </c>
      <c r="O6" s="104">
        <f>E31</f>
        <v>66.8</v>
      </c>
      <c r="P6" s="102">
        <f t="shared" si="0"/>
        <v>1</v>
      </c>
      <c r="Q6" s="109"/>
    </row>
    <row r="7" spans="1:17" x14ac:dyDescent="0.25">
      <c r="A7" s="85" t="s">
        <v>674</v>
      </c>
      <c r="B7" s="112" t="s">
        <v>1102</v>
      </c>
      <c r="C7" s="90">
        <v>7.9</v>
      </c>
      <c r="D7" s="91">
        <v>8.3000000000000007</v>
      </c>
      <c r="E7" s="91">
        <f t="shared" si="1"/>
        <v>16.200000000000003</v>
      </c>
      <c r="G7" s="85" t="s">
        <v>680</v>
      </c>
      <c r="H7" s="118"/>
      <c r="I7" s="90">
        <v>0</v>
      </c>
      <c r="J7" s="91">
        <v>0</v>
      </c>
      <c r="K7" s="91">
        <f t="shared" si="2"/>
        <v>0</v>
      </c>
      <c r="M7" s="108"/>
      <c r="N7" s="100"/>
      <c r="O7" s="101" t="e">
        <f>K31</f>
        <v>#NUM!</v>
      </c>
      <c r="P7" s="102" t="e">
        <f t="shared" si="0"/>
        <v>#NUM!</v>
      </c>
      <c r="Q7" s="109"/>
    </row>
    <row r="8" spans="1:17" ht="16.5" thickBot="1" x14ac:dyDescent="0.3">
      <c r="A8" s="85" t="s">
        <v>675</v>
      </c>
      <c r="B8" s="112"/>
      <c r="C8" s="90">
        <v>0</v>
      </c>
      <c r="D8" s="91">
        <v>0</v>
      </c>
      <c r="E8" s="92">
        <f t="shared" si="1"/>
        <v>0</v>
      </c>
      <c r="F8" s="83"/>
      <c r="G8" s="85" t="s">
        <v>681</v>
      </c>
      <c r="H8" s="118"/>
      <c r="I8" s="90">
        <v>0</v>
      </c>
      <c r="J8" s="91">
        <v>0</v>
      </c>
      <c r="K8" s="92">
        <f t="shared" si="2"/>
        <v>0</v>
      </c>
      <c r="L8" s="83"/>
      <c r="M8" s="108"/>
      <c r="N8" s="100"/>
      <c r="O8" s="103" t="e">
        <f>Q31</f>
        <v>#NUM!</v>
      </c>
      <c r="P8" s="102" t="e">
        <f t="shared" si="0"/>
        <v>#NUM!</v>
      </c>
      <c r="Q8" s="109"/>
    </row>
    <row r="9" spans="1:17" ht="16.5" thickBot="1" x14ac:dyDescent="0.3">
      <c r="B9" s="93" t="s">
        <v>46</v>
      </c>
      <c r="C9" s="90">
        <f>SUM(C3:C8)-SMALL(C3:C8,1)-SMALL(C3:C8,2)</f>
        <v>30.500000000000004</v>
      </c>
      <c r="D9" s="91">
        <f>SUM(D3:D8)-SMALL(D3:D8,1)-SMALL(D3:D8,2)</f>
        <v>32.999999999999993</v>
      </c>
      <c r="E9" s="94">
        <f>SUM(C9:D9)</f>
        <v>63.5</v>
      </c>
      <c r="F9" s="83"/>
      <c r="H9" s="93" t="s">
        <v>46</v>
      </c>
      <c r="I9" s="90">
        <f>SUM(I3:I8)-SMALL(I3:I8,1)-SMALL(I3:I8,2)</f>
        <v>27.4</v>
      </c>
      <c r="J9" s="91">
        <f>SUM(J3:J8)-SMALL(J3:J8,1)-SMALL(J3:J8,2)</f>
        <v>33.450000000000003</v>
      </c>
      <c r="K9" s="94">
        <f>SUM(I9:J9)</f>
        <v>60.85</v>
      </c>
      <c r="L9" s="83"/>
      <c r="M9" s="105"/>
      <c r="N9" s="100"/>
      <c r="O9" s="104" t="e">
        <f>E42</f>
        <v>#NUM!</v>
      </c>
      <c r="P9" s="102" t="e">
        <f t="shared" si="0"/>
        <v>#NUM!</v>
      </c>
      <c r="Q9" s="110"/>
    </row>
    <row r="10" spans="1:17" x14ac:dyDescent="0.25">
      <c r="B10" s="95" t="s">
        <v>47</v>
      </c>
      <c r="D10" s="93"/>
      <c r="E10" s="96"/>
      <c r="H10" s="95" t="s">
        <v>47</v>
      </c>
      <c r="J10" s="93"/>
      <c r="K10" s="96"/>
      <c r="M10" s="105"/>
      <c r="N10" s="100"/>
      <c r="O10" s="103" t="e">
        <f>K42</f>
        <v>#NUM!</v>
      </c>
      <c r="P10" s="102" t="e">
        <f t="shared" si="0"/>
        <v>#NUM!</v>
      </c>
      <c r="Q10" s="111"/>
    </row>
    <row r="11" spans="1:17" x14ac:dyDescent="0.25">
      <c r="N11" s="100"/>
      <c r="O11" s="104" t="e">
        <f>Q42</f>
        <v>#NUM!</v>
      </c>
      <c r="P11" s="102" t="e">
        <f t="shared" si="0"/>
        <v>#NUM!</v>
      </c>
    </row>
    <row r="12" spans="1:17" x14ac:dyDescent="0.25">
      <c r="A12" s="80" t="s">
        <v>328</v>
      </c>
      <c r="B12" s="81"/>
      <c r="C12" s="81"/>
      <c r="D12" s="81"/>
      <c r="E12" s="82"/>
      <c r="G12" s="80" t="s">
        <v>329</v>
      </c>
      <c r="H12" s="81"/>
      <c r="I12" s="81"/>
      <c r="J12" s="81"/>
      <c r="K12" s="82"/>
      <c r="N12" s="100"/>
      <c r="O12" s="101" t="e">
        <f>E53</f>
        <v>#NUM!</v>
      </c>
      <c r="P12" s="102" t="e">
        <f t="shared" si="0"/>
        <v>#NUM!</v>
      </c>
    </row>
    <row r="13" spans="1:17" x14ac:dyDescent="0.25">
      <c r="A13" s="84" t="s">
        <v>41</v>
      </c>
      <c r="B13" s="84" t="s">
        <v>42</v>
      </c>
      <c r="C13" s="84" t="s">
        <v>43</v>
      </c>
      <c r="D13" s="84" t="s">
        <v>44</v>
      </c>
      <c r="E13" s="84" t="s">
        <v>45</v>
      </c>
      <c r="G13" s="84" t="s">
        <v>41</v>
      </c>
      <c r="H13" s="84" t="s">
        <v>42</v>
      </c>
      <c r="I13" s="84" t="s">
        <v>43</v>
      </c>
      <c r="J13" s="84" t="s">
        <v>44</v>
      </c>
      <c r="K13" s="84" t="s">
        <v>45</v>
      </c>
      <c r="N13" s="100"/>
      <c r="O13" s="103" t="e">
        <f>K53</f>
        <v>#NUM!</v>
      </c>
      <c r="P13" s="102" t="e">
        <f t="shared" si="0"/>
        <v>#NUM!</v>
      </c>
    </row>
    <row r="14" spans="1:17" x14ac:dyDescent="0.25">
      <c r="A14" s="85" t="s">
        <v>682</v>
      </c>
      <c r="B14" s="118" t="s">
        <v>337</v>
      </c>
      <c r="C14" s="87">
        <v>6.8</v>
      </c>
      <c r="D14" s="88">
        <v>7.45</v>
      </c>
      <c r="E14" s="88">
        <f t="shared" ref="E14:E19" si="3">SUM(C14,D14)</f>
        <v>14.25</v>
      </c>
      <c r="G14" s="85" t="s">
        <v>688</v>
      </c>
      <c r="H14" s="118" t="s">
        <v>341</v>
      </c>
      <c r="I14" s="87">
        <v>7.9</v>
      </c>
      <c r="J14" s="88">
        <v>8.25</v>
      </c>
      <c r="K14" s="88">
        <f t="shared" ref="K14:K19" si="4">SUM(I14,J14)</f>
        <v>16.149999999999999</v>
      </c>
      <c r="N14" s="100"/>
      <c r="O14" s="104" t="e">
        <f>Q53</f>
        <v>#NUM!</v>
      </c>
      <c r="P14" s="102" t="e">
        <f t="shared" si="0"/>
        <v>#NUM!</v>
      </c>
    </row>
    <row r="15" spans="1:17" x14ac:dyDescent="0.25">
      <c r="A15" s="85" t="s">
        <v>683</v>
      </c>
      <c r="B15" s="118" t="s">
        <v>338</v>
      </c>
      <c r="C15" s="90">
        <v>7.25</v>
      </c>
      <c r="D15" s="91">
        <v>8.4499999999999993</v>
      </c>
      <c r="E15" s="91">
        <f t="shared" si="3"/>
        <v>15.7</v>
      </c>
      <c r="G15" s="85" t="s">
        <v>689</v>
      </c>
      <c r="H15" s="118" t="s">
        <v>342</v>
      </c>
      <c r="I15" s="90">
        <v>7.9</v>
      </c>
      <c r="J15" s="91">
        <v>8.5</v>
      </c>
      <c r="K15" s="91">
        <f t="shared" si="4"/>
        <v>16.399999999999999</v>
      </c>
      <c r="N15" s="100"/>
      <c r="O15" s="103" t="e">
        <f>E64</f>
        <v>#NUM!</v>
      </c>
      <c r="P15" s="102" t="e">
        <f t="shared" si="0"/>
        <v>#NUM!</v>
      </c>
    </row>
    <row r="16" spans="1:17" x14ac:dyDescent="0.25">
      <c r="A16" s="85" t="s">
        <v>684</v>
      </c>
      <c r="B16" s="118" t="s">
        <v>339</v>
      </c>
      <c r="C16" s="90">
        <v>7</v>
      </c>
      <c r="D16" s="91">
        <v>8.3000000000000007</v>
      </c>
      <c r="E16" s="91">
        <f t="shared" si="3"/>
        <v>15.3</v>
      </c>
      <c r="G16" s="85" t="s">
        <v>690</v>
      </c>
      <c r="H16" s="118" t="s">
        <v>343</v>
      </c>
      <c r="I16" s="90">
        <v>7.55</v>
      </c>
      <c r="J16" s="91">
        <v>8.15</v>
      </c>
      <c r="K16" s="91">
        <f t="shared" si="4"/>
        <v>15.7</v>
      </c>
      <c r="N16" s="100"/>
      <c r="O16" s="104" t="e">
        <f>K64</f>
        <v>#NUM!</v>
      </c>
      <c r="P16" s="102" t="e">
        <f t="shared" si="0"/>
        <v>#NUM!</v>
      </c>
    </row>
    <row r="17" spans="1:17" x14ac:dyDescent="0.25">
      <c r="A17" s="85" t="s">
        <v>685</v>
      </c>
      <c r="B17" s="118" t="s">
        <v>340</v>
      </c>
      <c r="C17" s="90">
        <v>6.9</v>
      </c>
      <c r="D17" s="91">
        <v>8.65</v>
      </c>
      <c r="E17" s="91">
        <f t="shared" si="3"/>
        <v>15.55</v>
      </c>
      <c r="G17" s="85" t="s">
        <v>691</v>
      </c>
      <c r="H17" s="118" t="s">
        <v>344</v>
      </c>
      <c r="I17" s="90">
        <v>7.4</v>
      </c>
      <c r="J17" s="91">
        <v>8.9499999999999993</v>
      </c>
      <c r="K17" s="91">
        <f t="shared" si="4"/>
        <v>16.350000000000001</v>
      </c>
      <c r="N17" s="100"/>
      <c r="O17" s="103" t="e">
        <f>Q64</f>
        <v>#NUM!</v>
      </c>
      <c r="P17" s="102" t="e">
        <f t="shared" si="0"/>
        <v>#NUM!</v>
      </c>
    </row>
    <row r="18" spans="1:17" x14ac:dyDescent="0.25">
      <c r="A18" s="85" t="s">
        <v>686</v>
      </c>
      <c r="B18" s="118" t="s">
        <v>1092</v>
      </c>
      <c r="C18" s="139">
        <v>0</v>
      </c>
      <c r="D18" s="139">
        <v>0</v>
      </c>
      <c r="E18" s="91">
        <f t="shared" si="3"/>
        <v>0</v>
      </c>
      <c r="G18" s="85" t="s">
        <v>692</v>
      </c>
      <c r="H18" s="118" t="s">
        <v>345</v>
      </c>
      <c r="I18" s="90">
        <v>6.6</v>
      </c>
      <c r="J18" s="91">
        <v>8.25</v>
      </c>
      <c r="K18" s="91">
        <f t="shared" si="4"/>
        <v>14.85</v>
      </c>
    </row>
    <row r="19" spans="1:17" ht="16.5" thickBot="1" x14ac:dyDescent="0.3">
      <c r="A19" s="85" t="s">
        <v>687</v>
      </c>
      <c r="B19" s="118" t="s">
        <v>1093</v>
      </c>
      <c r="C19" s="139">
        <v>0</v>
      </c>
      <c r="D19" s="139">
        <v>0</v>
      </c>
      <c r="E19" s="92">
        <f t="shared" si="3"/>
        <v>0</v>
      </c>
      <c r="G19" s="85" t="s">
        <v>693</v>
      </c>
      <c r="H19" s="118" t="s">
        <v>346</v>
      </c>
      <c r="I19" s="90">
        <v>6</v>
      </c>
      <c r="J19" s="91">
        <v>8.1</v>
      </c>
      <c r="K19" s="92">
        <f t="shared" si="4"/>
        <v>14.1</v>
      </c>
    </row>
    <row r="20" spans="1:17" ht="16.5" thickBot="1" x14ac:dyDescent="0.3">
      <c r="B20" s="93" t="s">
        <v>46</v>
      </c>
      <c r="C20" s="90">
        <f>SUM(C14:C19)-SMALL(C14:C19,1)-SMALL(C14:C19,2)</f>
        <v>27.950000000000003</v>
      </c>
      <c r="D20" s="91">
        <f>SUM(D14:D19)-SMALL(D14:D19,1)-SMALL(D14:D19,2)</f>
        <v>32.85</v>
      </c>
      <c r="E20" s="94">
        <f>SUM(C20:D20)</f>
        <v>60.800000000000004</v>
      </c>
      <c r="H20" s="93" t="s">
        <v>46</v>
      </c>
      <c r="I20" s="90">
        <f>SUM(I14:I19)-SMALL(I14:I19,1)-SMALL(I14:I19,2)</f>
        <v>30.75</v>
      </c>
      <c r="J20" s="91">
        <f>SUM(J14:J19)-SMALL(J14:J19,1)-SMALL(J14:J19,2)</f>
        <v>33.949999999999996</v>
      </c>
      <c r="K20" s="94">
        <f>SUM(I20:J20)</f>
        <v>64.699999999999989</v>
      </c>
    </row>
    <row r="21" spans="1:17" x14ac:dyDescent="0.25">
      <c r="B21" s="95" t="s">
        <v>47</v>
      </c>
      <c r="D21" s="93"/>
      <c r="E21" s="96"/>
      <c r="H21" s="95" t="s">
        <v>47</v>
      </c>
      <c r="J21" s="93"/>
      <c r="K21" s="96"/>
    </row>
    <row r="23" spans="1:17" x14ac:dyDescent="0.25">
      <c r="A23" s="80" t="s">
        <v>284</v>
      </c>
      <c r="B23" s="81"/>
      <c r="C23" s="81"/>
      <c r="D23" s="81"/>
      <c r="E23" s="82"/>
      <c r="G23" s="80"/>
      <c r="H23" s="81"/>
      <c r="I23" s="81"/>
      <c r="J23" s="81"/>
      <c r="K23" s="82"/>
      <c r="M23" s="80"/>
      <c r="N23" s="81"/>
      <c r="O23" s="81"/>
      <c r="P23" s="81"/>
      <c r="Q23" s="82"/>
    </row>
    <row r="24" spans="1:17" x14ac:dyDescent="0.25">
      <c r="A24" s="84" t="s">
        <v>41</v>
      </c>
      <c r="B24" s="84" t="s">
        <v>42</v>
      </c>
      <c r="C24" s="84" t="s">
        <v>43</v>
      </c>
      <c r="D24" s="84" t="s">
        <v>44</v>
      </c>
      <c r="E24" s="84" t="s">
        <v>45</v>
      </c>
      <c r="G24" s="84" t="s">
        <v>41</v>
      </c>
      <c r="H24" s="84" t="s">
        <v>42</v>
      </c>
      <c r="I24" s="84" t="s">
        <v>43</v>
      </c>
      <c r="J24" s="84" t="s">
        <v>44</v>
      </c>
      <c r="K24" s="84" t="s">
        <v>45</v>
      </c>
      <c r="M24" s="84" t="s">
        <v>41</v>
      </c>
      <c r="N24" s="84" t="s">
        <v>42</v>
      </c>
      <c r="O24" s="84" t="s">
        <v>43</v>
      </c>
      <c r="P24" s="84" t="s">
        <v>44</v>
      </c>
      <c r="Q24" s="84" t="s">
        <v>45</v>
      </c>
    </row>
    <row r="25" spans="1:17" x14ac:dyDescent="0.25">
      <c r="A25" s="85" t="s">
        <v>694</v>
      </c>
      <c r="B25" s="118" t="s">
        <v>332</v>
      </c>
      <c r="C25" s="87">
        <v>8.4</v>
      </c>
      <c r="D25" s="88">
        <v>8.5</v>
      </c>
      <c r="E25" s="88">
        <f t="shared" ref="E25:E30" si="5">SUM(C25,D25)</f>
        <v>16.899999999999999</v>
      </c>
      <c r="G25" s="85"/>
      <c r="H25" s="118"/>
      <c r="I25" s="87"/>
      <c r="J25" s="88"/>
      <c r="K25" s="88">
        <f t="shared" ref="K25:K30" si="6">SUM(I25,J25)</f>
        <v>0</v>
      </c>
      <c r="M25" s="85"/>
      <c r="N25" s="118"/>
      <c r="O25" s="87"/>
      <c r="P25" s="88"/>
      <c r="Q25" s="88">
        <f t="shared" ref="Q25:Q30" si="7">SUM(O25,P25)</f>
        <v>0</v>
      </c>
    </row>
    <row r="26" spans="1:17" x14ac:dyDescent="0.25">
      <c r="A26" s="85" t="s">
        <v>695</v>
      </c>
      <c r="B26" s="118" t="s">
        <v>333</v>
      </c>
      <c r="C26" s="90">
        <v>9</v>
      </c>
      <c r="D26" s="91">
        <v>9.1999999999999993</v>
      </c>
      <c r="E26" s="91">
        <f t="shared" si="5"/>
        <v>18.2</v>
      </c>
      <c r="G26" s="85"/>
      <c r="H26" s="118"/>
      <c r="I26" s="90"/>
      <c r="J26" s="91"/>
      <c r="K26" s="91">
        <f t="shared" si="6"/>
        <v>0</v>
      </c>
      <c r="M26" s="85"/>
      <c r="N26" s="118"/>
      <c r="O26" s="90"/>
      <c r="P26" s="91"/>
      <c r="Q26" s="91">
        <f t="shared" si="7"/>
        <v>0</v>
      </c>
    </row>
    <row r="27" spans="1:17" x14ac:dyDescent="0.25">
      <c r="A27" s="85" t="s">
        <v>696</v>
      </c>
      <c r="B27" s="118" t="s">
        <v>334</v>
      </c>
      <c r="C27" s="90">
        <v>7</v>
      </c>
      <c r="D27" s="91">
        <v>8</v>
      </c>
      <c r="E27" s="91">
        <f t="shared" si="5"/>
        <v>15</v>
      </c>
      <c r="G27" s="85"/>
      <c r="H27" s="118"/>
      <c r="I27" s="90"/>
      <c r="J27" s="91"/>
      <c r="K27" s="91">
        <f t="shared" si="6"/>
        <v>0</v>
      </c>
      <c r="M27" s="85"/>
      <c r="N27" s="118"/>
      <c r="O27" s="90"/>
      <c r="P27" s="91"/>
      <c r="Q27" s="91">
        <f t="shared" si="7"/>
        <v>0</v>
      </c>
    </row>
    <row r="28" spans="1:17" x14ac:dyDescent="0.25">
      <c r="A28" s="85" t="s">
        <v>697</v>
      </c>
      <c r="B28" s="118" t="s">
        <v>335</v>
      </c>
      <c r="C28" s="90">
        <v>7.4</v>
      </c>
      <c r="D28" s="91">
        <v>8.65</v>
      </c>
      <c r="E28" s="91">
        <f t="shared" si="5"/>
        <v>16.05</v>
      </c>
      <c r="G28" s="85"/>
      <c r="H28" s="118"/>
      <c r="I28" s="90"/>
      <c r="J28" s="91"/>
      <c r="K28" s="91">
        <f t="shared" si="6"/>
        <v>0</v>
      </c>
      <c r="M28" s="85"/>
      <c r="N28" s="118"/>
      <c r="O28" s="90"/>
      <c r="P28" s="91"/>
      <c r="Q28" s="91">
        <f t="shared" si="7"/>
        <v>0</v>
      </c>
    </row>
    <row r="29" spans="1:17" x14ac:dyDescent="0.25">
      <c r="A29" s="85" t="s">
        <v>698</v>
      </c>
      <c r="B29" s="118" t="s">
        <v>336</v>
      </c>
      <c r="C29" s="90">
        <v>7.2</v>
      </c>
      <c r="D29" s="91">
        <v>8.4499999999999993</v>
      </c>
      <c r="E29" s="91">
        <f t="shared" si="5"/>
        <v>15.649999999999999</v>
      </c>
      <c r="G29" s="85"/>
      <c r="H29" s="89"/>
      <c r="I29" s="90"/>
      <c r="J29" s="91"/>
      <c r="K29" s="91">
        <f t="shared" si="6"/>
        <v>0</v>
      </c>
      <c r="M29" s="85"/>
      <c r="N29" s="89"/>
      <c r="O29" s="90"/>
      <c r="P29" s="91"/>
      <c r="Q29" s="91">
        <f t="shared" si="7"/>
        <v>0</v>
      </c>
    </row>
    <row r="30" spans="1:17" ht="16.5" thickBot="1" x14ac:dyDescent="0.3">
      <c r="A30" s="85" t="s">
        <v>699</v>
      </c>
      <c r="B30" s="89"/>
      <c r="C30" s="90">
        <v>0</v>
      </c>
      <c r="D30" s="91">
        <v>0</v>
      </c>
      <c r="E30" s="92">
        <f t="shared" si="5"/>
        <v>0</v>
      </c>
      <c r="G30" s="85"/>
      <c r="H30" s="89"/>
      <c r="I30" s="90"/>
      <c r="J30" s="91"/>
      <c r="K30" s="92">
        <f t="shared" si="6"/>
        <v>0</v>
      </c>
      <c r="M30" s="85"/>
      <c r="N30" s="89"/>
      <c r="O30" s="90"/>
      <c r="P30" s="91"/>
      <c r="Q30" s="92">
        <f t="shared" si="7"/>
        <v>0</v>
      </c>
    </row>
    <row r="31" spans="1:17" ht="16.5" thickBot="1" x14ac:dyDescent="0.3">
      <c r="B31" s="93" t="s">
        <v>46</v>
      </c>
      <c r="C31" s="90">
        <f>SUM(C25:C30)-SMALL(C25:C30,1)-SMALL(C25:C30,2)</f>
        <v>32</v>
      </c>
      <c r="D31" s="91">
        <f>SUM(D25:D30)-SMALL(D25:D30,1)-SMALL(D25:D30,2)</f>
        <v>34.799999999999997</v>
      </c>
      <c r="E31" s="94">
        <f>SUM(C31:D31)</f>
        <v>66.8</v>
      </c>
      <c r="H31" s="93" t="s">
        <v>46</v>
      </c>
      <c r="I31" s="90" t="e">
        <f>SUM(I25:I30)-SMALL(I25:I30,1)-SMALL(I25:I30,2)</f>
        <v>#NUM!</v>
      </c>
      <c r="J31" s="91" t="e">
        <f>SUM(J25:J30)-SMALL(J25:J30,1)-SMALL(J25:J30,2)</f>
        <v>#NUM!</v>
      </c>
      <c r="K31" s="94" t="e">
        <f>SUM(I31:J31)</f>
        <v>#NUM!</v>
      </c>
      <c r="N31" s="93" t="s">
        <v>46</v>
      </c>
      <c r="O31" s="90" t="e">
        <f>SUM(O25:O30)-SMALL(O25:O30,1)-SMALL(O25:O30,2)</f>
        <v>#NUM!</v>
      </c>
      <c r="P31" s="91" t="e">
        <f>SUM(P25:P30)-SMALL(P25:P30,1)-SMALL(P25:P30,2)</f>
        <v>#NUM!</v>
      </c>
      <c r="Q31" s="94" t="e">
        <f>SUM(O31:P31)</f>
        <v>#NUM!</v>
      </c>
    </row>
    <row r="32" spans="1:17" x14ac:dyDescent="0.25">
      <c r="B32" s="95" t="s">
        <v>47</v>
      </c>
      <c r="D32" s="93"/>
      <c r="E32" s="96"/>
      <c r="H32" s="95" t="s">
        <v>47</v>
      </c>
      <c r="N32" s="95" t="s">
        <v>47</v>
      </c>
    </row>
    <row r="34" spans="1:17" x14ac:dyDescent="0.25">
      <c r="A34" s="80"/>
      <c r="B34" s="81"/>
      <c r="C34" s="81"/>
      <c r="D34" s="81"/>
      <c r="E34" s="82"/>
      <c r="G34" s="80"/>
      <c r="H34" s="81"/>
      <c r="I34" s="81"/>
      <c r="J34" s="81"/>
      <c r="K34" s="82"/>
      <c r="M34" s="80"/>
      <c r="N34" s="81"/>
      <c r="O34" s="81"/>
      <c r="P34" s="81"/>
      <c r="Q34" s="82"/>
    </row>
    <row r="35" spans="1:17" x14ac:dyDescent="0.25">
      <c r="A35" s="84" t="s">
        <v>41</v>
      </c>
      <c r="B35" s="84" t="s">
        <v>42</v>
      </c>
      <c r="C35" s="84" t="s">
        <v>43</v>
      </c>
      <c r="D35" s="84" t="s">
        <v>44</v>
      </c>
      <c r="E35" s="84" t="s">
        <v>45</v>
      </c>
      <c r="G35" s="84" t="s">
        <v>41</v>
      </c>
      <c r="H35" s="84" t="s">
        <v>42</v>
      </c>
      <c r="I35" s="84" t="s">
        <v>43</v>
      </c>
      <c r="J35" s="84" t="s">
        <v>44</v>
      </c>
      <c r="K35" s="84" t="s">
        <v>45</v>
      </c>
      <c r="M35" s="84" t="s">
        <v>41</v>
      </c>
      <c r="N35" s="84" t="s">
        <v>42</v>
      </c>
      <c r="O35" s="84" t="s">
        <v>43</v>
      </c>
      <c r="P35" s="84" t="s">
        <v>44</v>
      </c>
      <c r="Q35" s="84" t="s">
        <v>45</v>
      </c>
    </row>
    <row r="36" spans="1:17" x14ac:dyDescent="0.25">
      <c r="A36" s="85"/>
      <c r="B36" s="118"/>
      <c r="C36" s="87"/>
      <c r="D36" s="88"/>
      <c r="E36" s="88">
        <f t="shared" ref="E36:E41" si="8">SUM(C36,D36)</f>
        <v>0</v>
      </c>
      <c r="G36" s="85"/>
      <c r="H36" s="118"/>
      <c r="I36" s="87"/>
      <c r="J36" s="88"/>
      <c r="K36" s="88">
        <f t="shared" ref="K36:K41" si="9">SUM(I36,J36)</f>
        <v>0</v>
      </c>
      <c r="M36" s="85"/>
      <c r="N36" s="118"/>
      <c r="O36" s="87"/>
      <c r="P36" s="88"/>
      <c r="Q36" s="88">
        <f t="shared" ref="Q36:Q41" si="10">SUM(O36,P36)</f>
        <v>0</v>
      </c>
    </row>
    <row r="37" spans="1:17" x14ac:dyDescent="0.25">
      <c r="A37" s="85"/>
      <c r="B37" s="118"/>
      <c r="C37" s="90"/>
      <c r="D37" s="91"/>
      <c r="E37" s="91">
        <f t="shared" si="8"/>
        <v>0</v>
      </c>
      <c r="G37" s="85"/>
      <c r="H37" s="118"/>
      <c r="I37" s="90"/>
      <c r="J37" s="91"/>
      <c r="K37" s="91">
        <f t="shared" si="9"/>
        <v>0</v>
      </c>
      <c r="M37" s="85"/>
      <c r="N37" s="118"/>
      <c r="O37" s="90"/>
      <c r="P37" s="91"/>
      <c r="Q37" s="91">
        <f t="shared" si="10"/>
        <v>0</v>
      </c>
    </row>
    <row r="38" spans="1:17" x14ac:dyDescent="0.25">
      <c r="A38" s="85"/>
      <c r="B38" s="118"/>
      <c r="C38" s="90"/>
      <c r="D38" s="91"/>
      <c r="E38" s="91">
        <f t="shared" si="8"/>
        <v>0</v>
      </c>
      <c r="G38" s="85"/>
      <c r="H38" s="118"/>
      <c r="I38" s="90"/>
      <c r="J38" s="91"/>
      <c r="K38" s="91">
        <f t="shared" si="9"/>
        <v>0</v>
      </c>
      <c r="M38" s="85"/>
      <c r="N38" s="118"/>
      <c r="O38" s="90"/>
      <c r="P38" s="91"/>
      <c r="Q38" s="91">
        <f t="shared" si="10"/>
        <v>0</v>
      </c>
    </row>
    <row r="39" spans="1:17" x14ac:dyDescent="0.25">
      <c r="A39" s="85"/>
      <c r="B39" s="118"/>
      <c r="C39" s="90"/>
      <c r="D39" s="91"/>
      <c r="E39" s="91">
        <f t="shared" si="8"/>
        <v>0</v>
      </c>
      <c r="G39" s="85"/>
      <c r="H39" s="118"/>
      <c r="I39" s="90"/>
      <c r="J39" s="91"/>
      <c r="K39" s="91">
        <f t="shared" si="9"/>
        <v>0</v>
      </c>
      <c r="M39" s="85"/>
      <c r="N39" s="118"/>
      <c r="O39" s="90"/>
      <c r="P39" s="91"/>
      <c r="Q39" s="91">
        <f t="shared" si="10"/>
        <v>0</v>
      </c>
    </row>
    <row r="40" spans="1:17" x14ac:dyDescent="0.25">
      <c r="A40" s="85"/>
      <c r="B40" s="89"/>
      <c r="C40" s="90"/>
      <c r="D40" s="91"/>
      <c r="E40" s="91">
        <f t="shared" si="8"/>
        <v>0</v>
      </c>
      <c r="G40" s="85"/>
      <c r="H40" s="89"/>
      <c r="I40" s="90"/>
      <c r="J40" s="91"/>
      <c r="K40" s="91">
        <f t="shared" si="9"/>
        <v>0</v>
      </c>
      <c r="M40" s="85"/>
      <c r="N40" s="89"/>
      <c r="O40" s="90"/>
      <c r="P40" s="91"/>
      <c r="Q40" s="91">
        <f t="shared" si="10"/>
        <v>0</v>
      </c>
    </row>
    <row r="41" spans="1:17" ht="16.5" thickBot="1" x14ac:dyDescent="0.3">
      <c r="A41" s="85"/>
      <c r="B41" s="89"/>
      <c r="C41" s="90"/>
      <c r="D41" s="91"/>
      <c r="E41" s="92">
        <f t="shared" si="8"/>
        <v>0</v>
      </c>
      <c r="G41" s="85"/>
      <c r="H41" s="89"/>
      <c r="I41" s="90"/>
      <c r="J41" s="91"/>
      <c r="K41" s="92">
        <f t="shared" si="9"/>
        <v>0</v>
      </c>
      <c r="M41" s="85"/>
      <c r="N41" s="89"/>
      <c r="O41" s="90"/>
      <c r="P41" s="91"/>
      <c r="Q41" s="92">
        <f t="shared" si="10"/>
        <v>0</v>
      </c>
    </row>
    <row r="42" spans="1:17" ht="16.5" thickBot="1" x14ac:dyDescent="0.3">
      <c r="B42" s="93" t="s">
        <v>46</v>
      </c>
      <c r="C42" s="90" t="e">
        <f>SUM(C36:C41)-SMALL(C36:C41,1)-SMALL(C36:C41,2)</f>
        <v>#NUM!</v>
      </c>
      <c r="D42" s="91" t="e">
        <f>SUM(D36:D41)-SMALL(D36:D41,1)-SMALL(D36:D41,2)</f>
        <v>#NUM!</v>
      </c>
      <c r="E42" s="94" t="e">
        <f>SUM(C42:D42)</f>
        <v>#NUM!</v>
      </c>
      <c r="H42" s="93" t="s">
        <v>46</v>
      </c>
      <c r="I42" s="90" t="e">
        <f>SUM(I36:I41)-SMALL(I36:I41,1)-SMALL(I36:I41,2)</f>
        <v>#NUM!</v>
      </c>
      <c r="J42" s="91" t="e">
        <f>SUM(J36:J41)-SMALL(J36:J41,1)-SMALL(J36:J41,2)</f>
        <v>#NUM!</v>
      </c>
      <c r="K42" s="94" t="e">
        <f>SUM(I42:J42)</f>
        <v>#NUM!</v>
      </c>
      <c r="N42" s="93" t="s">
        <v>46</v>
      </c>
      <c r="O42" s="90" t="e">
        <f>SUM(O36:O41)-SMALL(O36:O41,1)-SMALL(O36:O41,2)</f>
        <v>#NUM!</v>
      </c>
      <c r="P42" s="91" t="e">
        <f>SUM(P36:P41)-SMALL(P36:P41,1)-SMALL(P36:P41,2)</f>
        <v>#NUM!</v>
      </c>
      <c r="Q42" s="94" t="e">
        <f>SUM(O42:P42)</f>
        <v>#NUM!</v>
      </c>
    </row>
    <row r="43" spans="1:17" x14ac:dyDescent="0.25">
      <c r="B43" s="95" t="s">
        <v>47</v>
      </c>
      <c r="H43" s="95" t="s">
        <v>47</v>
      </c>
      <c r="N43" s="95" t="s">
        <v>47</v>
      </c>
    </row>
    <row r="45" spans="1:17" x14ac:dyDescent="0.25">
      <c r="A45" s="80"/>
      <c r="B45" s="81"/>
      <c r="C45" s="81"/>
      <c r="D45" s="81"/>
      <c r="E45" s="82"/>
      <c r="G45" s="80"/>
      <c r="H45" s="81"/>
      <c r="I45" s="81"/>
      <c r="J45" s="81"/>
      <c r="K45" s="82"/>
      <c r="M45" s="80"/>
      <c r="N45" s="81"/>
      <c r="O45" s="81"/>
      <c r="P45" s="81"/>
      <c r="Q45" s="82"/>
    </row>
    <row r="46" spans="1:17" x14ac:dyDescent="0.25">
      <c r="A46" s="84" t="s">
        <v>41</v>
      </c>
      <c r="B46" s="84" t="s">
        <v>42</v>
      </c>
      <c r="C46" s="84" t="s">
        <v>43</v>
      </c>
      <c r="D46" s="84" t="s">
        <v>44</v>
      </c>
      <c r="E46" s="84" t="s">
        <v>45</v>
      </c>
      <c r="G46" s="84" t="s">
        <v>41</v>
      </c>
      <c r="H46" s="84" t="s">
        <v>42</v>
      </c>
      <c r="I46" s="84" t="s">
        <v>43</v>
      </c>
      <c r="J46" s="84" t="s">
        <v>44</v>
      </c>
      <c r="K46" s="84" t="s">
        <v>45</v>
      </c>
      <c r="M46" s="84" t="s">
        <v>41</v>
      </c>
      <c r="N46" s="84" t="s">
        <v>42</v>
      </c>
      <c r="O46" s="84" t="s">
        <v>43</v>
      </c>
      <c r="P46" s="84" t="s">
        <v>44</v>
      </c>
      <c r="Q46" s="84" t="s">
        <v>45</v>
      </c>
    </row>
    <row r="47" spans="1:17" x14ac:dyDescent="0.25">
      <c r="A47" s="85"/>
      <c r="B47" s="118"/>
      <c r="C47" s="87"/>
      <c r="D47" s="88"/>
      <c r="E47" s="88">
        <f t="shared" ref="E47:E52" si="11">SUM(C47,D47)</f>
        <v>0</v>
      </c>
      <c r="G47" s="85"/>
      <c r="H47" s="118"/>
      <c r="I47" s="87"/>
      <c r="J47" s="88"/>
      <c r="K47" s="88">
        <f t="shared" ref="K47:K52" si="12">SUM(I47,J47)</f>
        <v>0</v>
      </c>
      <c r="M47" s="85"/>
      <c r="N47" s="118"/>
      <c r="O47" s="87"/>
      <c r="P47" s="88"/>
      <c r="Q47" s="88">
        <f t="shared" ref="Q47:Q52" si="13">SUM(O47,P47)</f>
        <v>0</v>
      </c>
    </row>
    <row r="48" spans="1:17" x14ac:dyDescent="0.25">
      <c r="A48" s="85"/>
      <c r="B48" s="118"/>
      <c r="C48" s="90"/>
      <c r="D48" s="91"/>
      <c r="E48" s="91">
        <f t="shared" si="11"/>
        <v>0</v>
      </c>
      <c r="G48" s="85"/>
      <c r="H48" s="118"/>
      <c r="I48" s="90"/>
      <c r="J48" s="91"/>
      <c r="K48" s="91">
        <f t="shared" si="12"/>
        <v>0</v>
      </c>
      <c r="M48" s="85"/>
      <c r="N48" s="118"/>
      <c r="O48" s="90"/>
      <c r="P48" s="91"/>
      <c r="Q48" s="91">
        <f t="shared" si="13"/>
        <v>0</v>
      </c>
    </row>
    <row r="49" spans="1:17" x14ac:dyDescent="0.25">
      <c r="A49" s="85"/>
      <c r="B49" s="118"/>
      <c r="C49" s="90"/>
      <c r="D49" s="91"/>
      <c r="E49" s="91">
        <f t="shared" si="11"/>
        <v>0</v>
      </c>
      <c r="G49" s="85"/>
      <c r="H49" s="118"/>
      <c r="I49" s="90"/>
      <c r="J49" s="91"/>
      <c r="K49" s="91">
        <f t="shared" si="12"/>
        <v>0</v>
      </c>
      <c r="M49" s="85"/>
      <c r="N49" s="118"/>
      <c r="O49" s="90"/>
      <c r="P49" s="91"/>
      <c r="Q49" s="91">
        <f t="shared" si="13"/>
        <v>0</v>
      </c>
    </row>
    <row r="50" spans="1:17" x14ac:dyDescent="0.25">
      <c r="A50" s="85"/>
      <c r="B50" s="118"/>
      <c r="C50" s="90"/>
      <c r="D50" s="91"/>
      <c r="E50" s="91">
        <f t="shared" si="11"/>
        <v>0</v>
      </c>
      <c r="G50" s="85"/>
      <c r="H50" s="118"/>
      <c r="I50" s="90"/>
      <c r="J50" s="91"/>
      <c r="K50" s="91">
        <f t="shared" si="12"/>
        <v>0</v>
      </c>
      <c r="M50" s="85"/>
      <c r="N50" s="118"/>
      <c r="O50" s="90"/>
      <c r="P50" s="91"/>
      <c r="Q50" s="91">
        <f t="shared" si="13"/>
        <v>0</v>
      </c>
    </row>
    <row r="51" spans="1:17" x14ac:dyDescent="0.25">
      <c r="A51" s="85"/>
      <c r="B51" s="89"/>
      <c r="C51" s="90"/>
      <c r="D51" s="91"/>
      <c r="E51" s="91">
        <f t="shared" si="11"/>
        <v>0</v>
      </c>
      <c r="G51" s="85"/>
      <c r="H51" s="89"/>
      <c r="I51" s="90"/>
      <c r="J51" s="91"/>
      <c r="K51" s="91">
        <f t="shared" si="12"/>
        <v>0</v>
      </c>
      <c r="M51" s="85"/>
      <c r="N51" s="89"/>
      <c r="O51" s="90"/>
      <c r="P51" s="91"/>
      <c r="Q51" s="91">
        <f t="shared" si="13"/>
        <v>0</v>
      </c>
    </row>
    <row r="52" spans="1:17" ht="16.5" thickBot="1" x14ac:dyDescent="0.3">
      <c r="A52" s="85"/>
      <c r="B52" s="89"/>
      <c r="C52" s="90"/>
      <c r="D52" s="91"/>
      <c r="E52" s="92">
        <f t="shared" si="11"/>
        <v>0</v>
      </c>
      <c r="G52" s="85"/>
      <c r="H52" s="89"/>
      <c r="I52" s="90"/>
      <c r="J52" s="91"/>
      <c r="K52" s="92">
        <f t="shared" si="12"/>
        <v>0</v>
      </c>
      <c r="M52" s="85"/>
      <c r="N52" s="89"/>
      <c r="O52" s="90"/>
      <c r="P52" s="91"/>
      <c r="Q52" s="92">
        <f t="shared" si="13"/>
        <v>0</v>
      </c>
    </row>
    <row r="53" spans="1:17" ht="16.5" thickBot="1" x14ac:dyDescent="0.3">
      <c r="B53" s="93" t="s">
        <v>46</v>
      </c>
      <c r="C53" s="90" t="e">
        <f>SUM(C47:C52)-SMALL(C47:C52,1)-SMALL(C47:C52,2)</f>
        <v>#NUM!</v>
      </c>
      <c r="D53" s="91" t="e">
        <f>SUM(D47:D52)-SMALL(D47:D52,1)-SMALL(D47:D52,2)</f>
        <v>#NUM!</v>
      </c>
      <c r="E53" s="94" t="e">
        <f>SUM(C53:D53)</f>
        <v>#NUM!</v>
      </c>
      <c r="H53" s="93" t="s">
        <v>46</v>
      </c>
      <c r="I53" s="90" t="e">
        <f>SUM(I47:I52)-SMALL(I47:I52,1)-SMALL(I47:I52,2)</f>
        <v>#NUM!</v>
      </c>
      <c r="J53" s="91" t="e">
        <f>SUM(J47:J52)-SMALL(J47:J52,1)-SMALL(J47:J52,2)</f>
        <v>#NUM!</v>
      </c>
      <c r="K53" s="94" t="e">
        <f>SUM(I53:J53)</f>
        <v>#NUM!</v>
      </c>
      <c r="N53" s="93" t="s">
        <v>46</v>
      </c>
      <c r="O53" s="90" t="e">
        <f>SUM(O47:O52)-SMALL(O47:O52,1)-SMALL(O47:O52,2)</f>
        <v>#NUM!</v>
      </c>
      <c r="P53" s="91" t="e">
        <f>SUM(P47:P52)-SMALL(P47:P52,1)-SMALL(P47:P52,2)</f>
        <v>#NUM!</v>
      </c>
      <c r="Q53" s="94" t="e">
        <f>SUM(O53:P53)</f>
        <v>#NUM!</v>
      </c>
    </row>
    <row r="54" spans="1:17" x14ac:dyDescent="0.25">
      <c r="B54" s="95" t="s">
        <v>47</v>
      </c>
      <c r="H54" s="95" t="s">
        <v>47</v>
      </c>
      <c r="N54" s="95" t="s">
        <v>47</v>
      </c>
    </row>
    <row r="56" spans="1:17" x14ac:dyDescent="0.25">
      <c r="A56" s="80"/>
      <c r="B56" s="81"/>
      <c r="C56" s="81"/>
      <c r="D56" s="81"/>
      <c r="E56" s="82"/>
      <c r="G56" s="80"/>
      <c r="H56" s="81"/>
      <c r="I56" s="81"/>
      <c r="J56" s="81"/>
      <c r="K56" s="82"/>
      <c r="M56" s="80"/>
      <c r="N56" s="81"/>
      <c r="O56" s="81"/>
      <c r="P56" s="81"/>
      <c r="Q56" s="82"/>
    </row>
    <row r="57" spans="1:17" x14ac:dyDescent="0.25">
      <c r="A57" s="84" t="s">
        <v>41</v>
      </c>
      <c r="B57" s="84" t="s">
        <v>42</v>
      </c>
      <c r="C57" s="84" t="s">
        <v>43</v>
      </c>
      <c r="D57" s="84" t="s">
        <v>44</v>
      </c>
      <c r="E57" s="84" t="s">
        <v>45</v>
      </c>
      <c r="G57" s="84" t="s">
        <v>41</v>
      </c>
      <c r="H57" s="84" t="s">
        <v>42</v>
      </c>
      <c r="I57" s="84" t="s">
        <v>43</v>
      </c>
      <c r="J57" s="84" t="s">
        <v>44</v>
      </c>
      <c r="K57" s="84" t="s">
        <v>45</v>
      </c>
      <c r="M57" s="84" t="s">
        <v>41</v>
      </c>
      <c r="N57" s="84" t="s">
        <v>42</v>
      </c>
      <c r="O57" s="84" t="s">
        <v>43</v>
      </c>
      <c r="P57" s="84" t="s">
        <v>44</v>
      </c>
      <c r="Q57" s="84" t="s">
        <v>45</v>
      </c>
    </row>
    <row r="58" spans="1:17" x14ac:dyDescent="0.25">
      <c r="A58" s="85"/>
      <c r="B58" s="118"/>
      <c r="C58" s="87"/>
      <c r="D58" s="88"/>
      <c r="E58" s="88">
        <f t="shared" ref="E58:E63" si="14">SUM(C58,D58)</f>
        <v>0</v>
      </c>
      <c r="G58" s="85"/>
      <c r="H58" s="118"/>
      <c r="I58" s="87"/>
      <c r="J58" s="88"/>
      <c r="K58" s="88">
        <f t="shared" ref="K58:K63" si="15">SUM(I58,J58)</f>
        <v>0</v>
      </c>
      <c r="M58" s="85"/>
      <c r="N58" s="118"/>
      <c r="O58" s="87"/>
      <c r="P58" s="88"/>
      <c r="Q58" s="88">
        <f t="shared" ref="Q58:Q63" si="16">SUM(O58,P58)</f>
        <v>0</v>
      </c>
    </row>
    <row r="59" spans="1:17" x14ac:dyDescent="0.25">
      <c r="A59" s="85"/>
      <c r="B59" s="118"/>
      <c r="C59" s="90"/>
      <c r="D59" s="91"/>
      <c r="E59" s="91">
        <f t="shared" si="14"/>
        <v>0</v>
      </c>
      <c r="G59" s="85"/>
      <c r="H59" s="118"/>
      <c r="I59" s="90"/>
      <c r="J59" s="91"/>
      <c r="K59" s="91">
        <f t="shared" si="15"/>
        <v>0</v>
      </c>
      <c r="M59" s="85"/>
      <c r="N59" s="118"/>
      <c r="O59" s="90"/>
      <c r="P59" s="91"/>
      <c r="Q59" s="91">
        <f t="shared" si="16"/>
        <v>0</v>
      </c>
    </row>
    <row r="60" spans="1:17" x14ac:dyDescent="0.25">
      <c r="A60" s="85"/>
      <c r="B60" s="118"/>
      <c r="C60" s="90"/>
      <c r="D60" s="91"/>
      <c r="E60" s="91">
        <f t="shared" si="14"/>
        <v>0</v>
      </c>
      <c r="G60" s="85"/>
      <c r="H60" s="118"/>
      <c r="I60" s="90"/>
      <c r="J60" s="91"/>
      <c r="K60" s="91">
        <f t="shared" si="15"/>
        <v>0</v>
      </c>
      <c r="M60" s="85"/>
      <c r="N60" s="118"/>
      <c r="O60" s="90"/>
      <c r="P60" s="91"/>
      <c r="Q60" s="91">
        <f t="shared" si="16"/>
        <v>0</v>
      </c>
    </row>
    <row r="61" spans="1:17" x14ac:dyDescent="0.25">
      <c r="A61" s="85"/>
      <c r="B61" s="118"/>
      <c r="C61" s="90"/>
      <c r="D61" s="91"/>
      <c r="E61" s="91">
        <f t="shared" si="14"/>
        <v>0</v>
      </c>
      <c r="G61" s="85"/>
      <c r="H61" s="118"/>
      <c r="I61" s="90"/>
      <c r="J61" s="91"/>
      <c r="K61" s="91">
        <f t="shared" si="15"/>
        <v>0</v>
      </c>
      <c r="M61" s="85"/>
      <c r="N61" s="118"/>
      <c r="O61" s="90"/>
      <c r="P61" s="91"/>
      <c r="Q61" s="91">
        <f t="shared" si="16"/>
        <v>0</v>
      </c>
    </row>
    <row r="62" spans="1:17" x14ac:dyDescent="0.25">
      <c r="A62" s="85"/>
      <c r="B62" s="89"/>
      <c r="C62" s="90"/>
      <c r="D62" s="91"/>
      <c r="E62" s="91">
        <f t="shared" si="14"/>
        <v>0</v>
      </c>
      <c r="G62" s="85"/>
      <c r="H62" s="89"/>
      <c r="I62" s="90"/>
      <c r="J62" s="91"/>
      <c r="K62" s="91">
        <f t="shared" si="15"/>
        <v>0</v>
      </c>
      <c r="M62" s="85"/>
      <c r="N62" s="89"/>
      <c r="O62" s="90"/>
      <c r="P62" s="91"/>
      <c r="Q62" s="91">
        <f t="shared" si="16"/>
        <v>0</v>
      </c>
    </row>
    <row r="63" spans="1:17" ht="16.5" thickBot="1" x14ac:dyDescent="0.3">
      <c r="A63" s="85"/>
      <c r="B63" s="89"/>
      <c r="C63" s="90"/>
      <c r="D63" s="91"/>
      <c r="E63" s="92">
        <f t="shared" si="14"/>
        <v>0</v>
      </c>
      <c r="G63" s="85"/>
      <c r="H63" s="89"/>
      <c r="I63" s="90"/>
      <c r="J63" s="91"/>
      <c r="K63" s="92">
        <f t="shared" si="15"/>
        <v>0</v>
      </c>
      <c r="M63" s="85"/>
      <c r="N63" s="89"/>
      <c r="O63" s="90"/>
      <c r="P63" s="91"/>
      <c r="Q63" s="92">
        <f t="shared" si="16"/>
        <v>0</v>
      </c>
    </row>
    <row r="64" spans="1:17" ht="16.5" thickBot="1" x14ac:dyDescent="0.3">
      <c r="B64" s="93" t="s">
        <v>46</v>
      </c>
      <c r="C64" s="90" t="e">
        <f>SUM(C58:C63)-SMALL(C58:C63,1)-SMALL(C58:C63,2)</f>
        <v>#NUM!</v>
      </c>
      <c r="D64" s="91" t="e">
        <f>SUM(D58:D63)-SMALL(D58:D63,1)-SMALL(D58:D63,2)</f>
        <v>#NUM!</v>
      </c>
      <c r="E64" s="94" t="e">
        <f>SUM(C64:D64)</f>
        <v>#NUM!</v>
      </c>
      <c r="H64" s="93" t="s">
        <v>46</v>
      </c>
      <c r="I64" s="90" t="e">
        <f>SUM(I58:I63)-SMALL(I58:I63,1)-SMALL(I58:I63,2)</f>
        <v>#NUM!</v>
      </c>
      <c r="J64" s="91" t="e">
        <f>SUM(J58:J63)-SMALL(J58:J63,1)-SMALL(J58:J63,2)</f>
        <v>#NUM!</v>
      </c>
      <c r="K64" s="94" t="e">
        <f>SUM(I64:J64)</f>
        <v>#NUM!</v>
      </c>
      <c r="N64" s="93" t="s">
        <v>46</v>
      </c>
      <c r="O64" s="90" t="e">
        <f>SUM(O58:O63)-SMALL(O58:O63,1)-SMALL(O58:O63,2)</f>
        <v>#NUM!</v>
      </c>
      <c r="P64" s="91" t="e">
        <f>SUM(P58:P63)-SMALL(P58:P63,1)-SMALL(P58:P63,2)</f>
        <v>#NUM!</v>
      </c>
      <c r="Q64" s="94" t="e">
        <f>SUM(O64:P64)</f>
        <v>#NUM!</v>
      </c>
    </row>
    <row r="65" spans="2:14" x14ac:dyDescent="0.25">
      <c r="B65" s="95" t="s">
        <v>47</v>
      </c>
      <c r="H65" s="95" t="s">
        <v>47</v>
      </c>
      <c r="N65" s="95" t="s">
        <v>47</v>
      </c>
    </row>
  </sheetData>
  <conditionalFormatting sqref="P2:P4">
    <cfRule type="cellIs" dxfId="528" priority="28" operator="equal">
      <formula>3</formula>
    </cfRule>
    <cfRule type="cellIs" dxfId="527" priority="29" operator="equal">
      <formula>2</formula>
    </cfRule>
    <cfRule type="cellIs" dxfId="526" priority="30" operator="equal">
      <formula>1</formula>
    </cfRule>
  </conditionalFormatting>
  <conditionalFormatting sqref="P5">
    <cfRule type="cellIs" dxfId="525" priority="25" operator="equal">
      <formula>3</formula>
    </cfRule>
    <cfRule type="cellIs" dxfId="524" priority="26" operator="equal">
      <formula>2</formula>
    </cfRule>
    <cfRule type="cellIs" dxfId="523" priority="27" operator="equal">
      <formula>1</formula>
    </cfRule>
  </conditionalFormatting>
  <conditionalFormatting sqref="P6">
    <cfRule type="cellIs" dxfId="522" priority="22" operator="equal">
      <formula>3</formula>
    </cfRule>
    <cfRule type="cellIs" dxfId="521" priority="23" operator="equal">
      <formula>2</formula>
    </cfRule>
    <cfRule type="cellIs" dxfId="520" priority="24" operator="equal">
      <formula>1</formula>
    </cfRule>
  </conditionalFormatting>
  <conditionalFormatting sqref="P7:P9">
    <cfRule type="cellIs" dxfId="519" priority="19" operator="equal">
      <formula>3</formula>
    </cfRule>
    <cfRule type="cellIs" dxfId="518" priority="20" operator="equal">
      <formula>2</formula>
    </cfRule>
    <cfRule type="cellIs" dxfId="517" priority="21" operator="equal">
      <formula>1</formula>
    </cfRule>
  </conditionalFormatting>
  <conditionalFormatting sqref="P10">
    <cfRule type="cellIs" dxfId="516" priority="16" operator="equal">
      <formula>3</formula>
    </cfRule>
    <cfRule type="cellIs" dxfId="515" priority="17" operator="equal">
      <formula>2</formula>
    </cfRule>
    <cfRule type="cellIs" dxfId="514" priority="18" operator="equal">
      <formula>1</formula>
    </cfRule>
  </conditionalFormatting>
  <conditionalFormatting sqref="P11">
    <cfRule type="cellIs" dxfId="513" priority="13" operator="equal">
      <formula>3</formula>
    </cfRule>
    <cfRule type="cellIs" dxfId="512" priority="14" operator="equal">
      <formula>2</formula>
    </cfRule>
    <cfRule type="cellIs" dxfId="511" priority="15" operator="equal">
      <formula>1</formula>
    </cfRule>
  </conditionalFormatting>
  <conditionalFormatting sqref="P12:P14">
    <cfRule type="cellIs" dxfId="510" priority="10" operator="equal">
      <formula>3</formula>
    </cfRule>
    <cfRule type="cellIs" dxfId="509" priority="11" operator="equal">
      <formula>2</formula>
    </cfRule>
    <cfRule type="cellIs" dxfId="508" priority="12" operator="equal">
      <formula>1</formula>
    </cfRule>
  </conditionalFormatting>
  <conditionalFormatting sqref="P15">
    <cfRule type="cellIs" dxfId="507" priority="7" operator="equal">
      <formula>3</formula>
    </cfRule>
    <cfRule type="cellIs" dxfId="506" priority="8" operator="equal">
      <formula>2</formula>
    </cfRule>
    <cfRule type="cellIs" dxfId="505" priority="9" operator="equal">
      <formula>1</formula>
    </cfRule>
  </conditionalFormatting>
  <conditionalFormatting sqref="P16">
    <cfRule type="cellIs" dxfId="504" priority="4" operator="equal">
      <formula>3</formula>
    </cfRule>
    <cfRule type="cellIs" dxfId="503" priority="5" operator="equal">
      <formula>2</formula>
    </cfRule>
    <cfRule type="cellIs" dxfId="502" priority="6" operator="equal">
      <formula>1</formula>
    </cfRule>
  </conditionalFormatting>
  <conditionalFormatting sqref="P17">
    <cfRule type="cellIs" dxfId="501" priority="1" operator="equal">
      <formula>3</formula>
    </cfRule>
    <cfRule type="cellIs" dxfId="500" priority="2" operator="equal">
      <formula>2</formula>
    </cfRule>
    <cfRule type="cellIs" dxfId="499" priority="3" operator="equal">
      <formula>1</formula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P3" sqref="P3"/>
    </sheetView>
  </sheetViews>
  <sheetFormatPr defaultRowHeight="15.75" x14ac:dyDescent="0.25"/>
  <cols>
    <col min="1" max="1" width="5.625" customWidth="1"/>
    <col min="2" max="2" width="16.625" customWidth="1"/>
    <col min="7" max="7" width="5.625" customWidth="1"/>
    <col min="8" max="8" width="16.625" customWidth="1"/>
    <col min="13" max="13" width="5.625" customWidth="1"/>
    <col min="14" max="14" width="16.625" customWidth="1"/>
  </cols>
  <sheetData>
    <row r="1" spans="1:17" x14ac:dyDescent="0.25">
      <c r="A1" s="80" t="s">
        <v>50</v>
      </c>
      <c r="B1" s="81"/>
      <c r="C1" s="81"/>
      <c r="D1" s="81"/>
      <c r="E1" s="82"/>
      <c r="F1" s="83"/>
      <c r="G1" s="80" t="s">
        <v>183</v>
      </c>
      <c r="H1" s="81"/>
      <c r="I1" s="81"/>
      <c r="J1" s="81"/>
      <c r="K1" s="82"/>
      <c r="L1" s="83"/>
      <c r="M1" s="106"/>
      <c r="N1" s="97" t="s">
        <v>48</v>
      </c>
      <c r="O1" s="98" t="s">
        <v>45</v>
      </c>
      <c r="P1" s="99" t="s">
        <v>49</v>
      </c>
      <c r="Q1" s="106"/>
    </row>
    <row r="2" spans="1:17" x14ac:dyDescent="0.25">
      <c r="A2" s="84" t="s">
        <v>41</v>
      </c>
      <c r="B2" s="84" t="s">
        <v>42</v>
      </c>
      <c r="C2" s="84" t="s">
        <v>43</v>
      </c>
      <c r="D2" s="84" t="s">
        <v>44</v>
      </c>
      <c r="E2" s="84" t="s">
        <v>45</v>
      </c>
      <c r="G2" s="84" t="s">
        <v>41</v>
      </c>
      <c r="H2" s="84" t="s">
        <v>42</v>
      </c>
      <c r="I2" s="84" t="s">
        <v>43</v>
      </c>
      <c r="J2" s="84" t="s">
        <v>44</v>
      </c>
      <c r="K2" s="84" t="s">
        <v>45</v>
      </c>
      <c r="M2" s="107"/>
      <c r="N2" s="100" t="s">
        <v>50</v>
      </c>
      <c r="O2" s="101">
        <f>E9</f>
        <v>64.55</v>
      </c>
      <c r="P2" s="102">
        <f t="shared" ref="P2:P17" si="0">SUMPRODUCT((O$2:O$17&gt;O2)/COUNTIF(O$2:O$17,O$2:O$17&amp;""))+1</f>
        <v>13</v>
      </c>
      <c r="Q2" s="107"/>
    </row>
    <row r="3" spans="1:17" x14ac:dyDescent="0.25">
      <c r="A3" s="85" t="s">
        <v>66</v>
      </c>
      <c r="B3" s="112" t="s">
        <v>60</v>
      </c>
      <c r="C3" s="87">
        <v>7.9</v>
      </c>
      <c r="D3" s="88">
        <v>7.7</v>
      </c>
      <c r="E3" s="88">
        <f t="shared" ref="E3:E8" si="1">SUM(C3,D3)</f>
        <v>15.600000000000001</v>
      </c>
      <c r="G3" s="85" t="s">
        <v>142</v>
      </c>
      <c r="H3" s="118" t="s">
        <v>135</v>
      </c>
      <c r="I3" s="87">
        <v>9.1</v>
      </c>
      <c r="J3" s="88">
        <v>7.8</v>
      </c>
      <c r="K3" s="88">
        <f t="shared" ref="K3:K8" si="2">SUM(I3,J3)</f>
        <v>16.899999999999999</v>
      </c>
      <c r="M3" s="108"/>
      <c r="N3" s="140" t="s">
        <v>148</v>
      </c>
      <c r="O3" s="103">
        <f>K9</f>
        <v>65.699999999999989</v>
      </c>
      <c r="P3" s="102">
        <f t="shared" si="0"/>
        <v>10</v>
      </c>
      <c r="Q3" s="109"/>
    </row>
    <row r="4" spans="1:17" x14ac:dyDescent="0.25">
      <c r="A4" s="85" t="s">
        <v>67</v>
      </c>
      <c r="B4" s="112" t="s">
        <v>61</v>
      </c>
      <c r="C4" s="90">
        <v>6.65</v>
      </c>
      <c r="D4" s="91">
        <v>7.8</v>
      </c>
      <c r="E4" s="91">
        <f t="shared" si="1"/>
        <v>14.45</v>
      </c>
      <c r="G4" s="85" t="s">
        <v>143</v>
      </c>
      <c r="H4" s="118" t="s">
        <v>136</v>
      </c>
      <c r="I4" s="90">
        <v>8.4499999999999993</v>
      </c>
      <c r="J4" s="91">
        <v>7.7</v>
      </c>
      <c r="K4" s="91">
        <f t="shared" si="2"/>
        <v>16.149999999999999</v>
      </c>
      <c r="M4" s="108"/>
      <c r="N4" s="100" t="s">
        <v>154</v>
      </c>
      <c r="O4" s="104">
        <f>E20</f>
        <v>66.5</v>
      </c>
      <c r="P4" s="102">
        <f t="shared" si="0"/>
        <v>8</v>
      </c>
      <c r="Q4" s="109"/>
    </row>
    <row r="5" spans="1:17" x14ac:dyDescent="0.25">
      <c r="A5" s="85" t="s">
        <v>68</v>
      </c>
      <c r="B5" s="112" t="s">
        <v>62</v>
      </c>
      <c r="C5" s="90">
        <v>7.85</v>
      </c>
      <c r="D5" s="91">
        <v>7.8</v>
      </c>
      <c r="E5" s="91">
        <f t="shared" si="1"/>
        <v>15.649999999999999</v>
      </c>
      <c r="G5" s="85" t="s">
        <v>144</v>
      </c>
      <c r="H5" s="118" t="s">
        <v>137</v>
      </c>
      <c r="I5" s="90">
        <v>8.15</v>
      </c>
      <c r="J5" s="91">
        <v>7.1</v>
      </c>
      <c r="K5" s="91">
        <f t="shared" si="2"/>
        <v>15.25</v>
      </c>
      <c r="M5" s="108"/>
      <c r="N5" s="100" t="s">
        <v>155</v>
      </c>
      <c r="O5" s="103">
        <f>K20</f>
        <v>64.72999999999999</v>
      </c>
      <c r="P5" s="102">
        <f t="shared" si="0"/>
        <v>12</v>
      </c>
      <c r="Q5" s="109"/>
    </row>
    <row r="6" spans="1:17" x14ac:dyDescent="0.25">
      <c r="A6" s="85" t="s">
        <v>69</v>
      </c>
      <c r="B6" s="112" t="s">
        <v>63</v>
      </c>
      <c r="C6" s="90">
        <v>8.35</v>
      </c>
      <c r="D6" s="91">
        <v>7.8</v>
      </c>
      <c r="E6" s="91">
        <f t="shared" si="1"/>
        <v>16.149999999999999</v>
      </c>
      <c r="G6" s="85" t="s">
        <v>145</v>
      </c>
      <c r="H6" s="118" t="s">
        <v>138</v>
      </c>
      <c r="I6" s="90">
        <v>7.5</v>
      </c>
      <c r="J6" s="91">
        <v>8</v>
      </c>
      <c r="K6" s="91">
        <f t="shared" si="2"/>
        <v>15.5</v>
      </c>
      <c r="M6" s="108"/>
      <c r="N6" s="100" t="s">
        <v>164</v>
      </c>
      <c r="O6" s="104">
        <f>E31</f>
        <v>65.849999999999994</v>
      </c>
      <c r="P6" s="102">
        <f t="shared" si="0"/>
        <v>9</v>
      </c>
      <c r="Q6" s="109"/>
    </row>
    <row r="7" spans="1:17" x14ac:dyDescent="0.25">
      <c r="A7" s="85" t="s">
        <v>70</v>
      </c>
      <c r="B7" s="112" t="s">
        <v>64</v>
      </c>
      <c r="C7" s="90">
        <v>8.6</v>
      </c>
      <c r="D7" s="91">
        <v>8</v>
      </c>
      <c r="E7" s="91">
        <f t="shared" si="1"/>
        <v>16.600000000000001</v>
      </c>
      <c r="G7" s="85" t="s">
        <v>146</v>
      </c>
      <c r="H7" s="118" t="s">
        <v>139</v>
      </c>
      <c r="I7" s="90">
        <v>7.9</v>
      </c>
      <c r="J7" s="91">
        <v>7.8</v>
      </c>
      <c r="K7" s="91">
        <f t="shared" si="2"/>
        <v>15.7</v>
      </c>
      <c r="M7" s="108"/>
      <c r="N7" s="141" t="s">
        <v>189</v>
      </c>
      <c r="O7" s="101">
        <f>K31</f>
        <v>69.650000000000006</v>
      </c>
      <c r="P7" s="102">
        <f t="shared" si="0"/>
        <v>2</v>
      </c>
      <c r="Q7" s="109"/>
    </row>
    <row r="8" spans="1:17" ht="16.5" thickBot="1" x14ac:dyDescent="0.3">
      <c r="A8" s="85" t="s">
        <v>71</v>
      </c>
      <c r="B8" s="112" t="s">
        <v>65</v>
      </c>
      <c r="C8" s="90">
        <v>8.1</v>
      </c>
      <c r="D8" s="91">
        <v>8</v>
      </c>
      <c r="E8" s="92">
        <f t="shared" si="1"/>
        <v>16.100000000000001</v>
      </c>
      <c r="F8" s="83"/>
      <c r="G8" s="85" t="s">
        <v>147</v>
      </c>
      <c r="H8" s="118" t="s">
        <v>140</v>
      </c>
      <c r="I8" s="90">
        <v>8.5</v>
      </c>
      <c r="J8" s="91">
        <v>7.9</v>
      </c>
      <c r="K8" s="92">
        <f t="shared" si="2"/>
        <v>16.399999999999999</v>
      </c>
      <c r="L8" s="83"/>
      <c r="M8" s="108"/>
      <c r="N8" s="140" t="s">
        <v>188</v>
      </c>
      <c r="O8" s="103">
        <f>Q31</f>
        <v>68.25</v>
      </c>
      <c r="P8" s="102">
        <f t="shared" si="0"/>
        <v>4</v>
      </c>
      <c r="Q8" s="109"/>
    </row>
    <row r="9" spans="1:17" ht="16.5" thickBot="1" x14ac:dyDescent="0.3">
      <c r="B9" s="93" t="s">
        <v>46</v>
      </c>
      <c r="C9" s="90">
        <f>SUM(C3:C8)-SMALL(C3:C8,1)-SMALL(C3:C8,2)</f>
        <v>32.950000000000003</v>
      </c>
      <c r="D9" s="91">
        <f>SUM(D3:D8)-SMALL(D3:D8,1)-SMALL(D3:D8,2)</f>
        <v>31.599999999999998</v>
      </c>
      <c r="E9" s="94">
        <f>SUM(C9:D9)</f>
        <v>64.55</v>
      </c>
      <c r="F9" s="83"/>
      <c r="H9" s="93" t="s">
        <v>46</v>
      </c>
      <c r="I9" s="90">
        <f>SUM(I3:I8)-SMALL(I3:I8,1)-SMALL(I3:I8,2)</f>
        <v>34.199999999999996</v>
      </c>
      <c r="J9" s="91">
        <f>SUM(J3:J8)-SMALL(J3:J8,1)-SMALL(J3:J8,2)</f>
        <v>31.499999999999996</v>
      </c>
      <c r="K9" s="94">
        <f>SUM(I9:J9)</f>
        <v>65.699999999999989</v>
      </c>
      <c r="L9" s="83"/>
      <c r="M9" s="105"/>
      <c r="N9" s="100" t="s">
        <v>330</v>
      </c>
      <c r="O9" s="104">
        <f>E42</f>
        <v>63.949999999999996</v>
      </c>
      <c r="P9" s="102">
        <f t="shared" si="0"/>
        <v>14</v>
      </c>
      <c r="Q9" s="110"/>
    </row>
    <row r="10" spans="1:17" x14ac:dyDescent="0.25">
      <c r="B10" s="95" t="s">
        <v>47</v>
      </c>
      <c r="D10" s="93"/>
      <c r="E10" s="96"/>
      <c r="H10" s="95" t="s">
        <v>47</v>
      </c>
      <c r="J10" s="93"/>
      <c r="K10" s="96"/>
      <c r="M10" s="105"/>
      <c r="N10" s="140" t="s">
        <v>328</v>
      </c>
      <c r="O10" s="103">
        <f>K42</f>
        <v>67.75</v>
      </c>
      <c r="P10" s="102">
        <f t="shared" si="0"/>
        <v>5</v>
      </c>
      <c r="Q10" s="111"/>
    </row>
    <row r="11" spans="1:17" x14ac:dyDescent="0.25">
      <c r="N11" s="141" t="s">
        <v>458</v>
      </c>
      <c r="O11" s="104">
        <f>Q42</f>
        <v>71.650000000000006</v>
      </c>
      <c r="P11" s="102">
        <f t="shared" si="0"/>
        <v>1</v>
      </c>
    </row>
    <row r="12" spans="1:17" x14ac:dyDescent="0.25">
      <c r="A12" s="80" t="s">
        <v>184</v>
      </c>
      <c r="B12" s="81"/>
      <c r="C12" s="81"/>
      <c r="D12" s="81"/>
      <c r="E12" s="82"/>
      <c r="G12" s="80" t="s">
        <v>185</v>
      </c>
      <c r="H12" s="81"/>
      <c r="I12" s="81"/>
      <c r="J12" s="81"/>
      <c r="K12" s="82"/>
      <c r="N12" s="141" t="s">
        <v>503</v>
      </c>
      <c r="O12" s="101">
        <f>E53</f>
        <v>68.900000000000006</v>
      </c>
      <c r="P12" s="102">
        <f t="shared" si="0"/>
        <v>3</v>
      </c>
    </row>
    <row r="13" spans="1:17" x14ac:dyDescent="0.25">
      <c r="A13" s="84" t="s">
        <v>41</v>
      </c>
      <c r="B13" s="84" t="s">
        <v>42</v>
      </c>
      <c r="C13" s="84" t="s">
        <v>43</v>
      </c>
      <c r="D13" s="84" t="s">
        <v>44</v>
      </c>
      <c r="E13" s="84" t="s">
        <v>45</v>
      </c>
      <c r="G13" s="84" t="s">
        <v>41</v>
      </c>
      <c r="H13" s="84" t="s">
        <v>42</v>
      </c>
      <c r="I13" s="84" t="s">
        <v>43</v>
      </c>
      <c r="J13" s="84" t="s">
        <v>44</v>
      </c>
      <c r="K13" s="84" t="s">
        <v>45</v>
      </c>
      <c r="N13" s="100" t="s">
        <v>504</v>
      </c>
      <c r="O13" s="103">
        <f>K53</f>
        <v>65.3</v>
      </c>
      <c r="P13" s="102">
        <f t="shared" si="0"/>
        <v>11</v>
      </c>
    </row>
    <row r="14" spans="1:17" x14ac:dyDescent="0.25">
      <c r="A14" s="85" t="s">
        <v>165</v>
      </c>
      <c r="B14" s="118" t="s">
        <v>149</v>
      </c>
      <c r="C14" s="87">
        <v>8.75</v>
      </c>
      <c r="D14" s="88">
        <v>7.8</v>
      </c>
      <c r="E14" s="88">
        <f t="shared" ref="E14:E19" si="3">SUM(C14,D14)</f>
        <v>16.55</v>
      </c>
      <c r="G14" s="85" t="s">
        <v>171</v>
      </c>
      <c r="H14" s="118" t="s">
        <v>1100</v>
      </c>
      <c r="I14" s="87">
        <v>0</v>
      </c>
      <c r="J14" s="88">
        <v>0</v>
      </c>
      <c r="K14" s="88">
        <f t="shared" ref="K14:K19" si="4">SUM(I14,J14)</f>
        <v>0</v>
      </c>
      <c r="N14" s="100" t="s">
        <v>505</v>
      </c>
      <c r="O14" s="104">
        <f>Q53</f>
        <v>61.85</v>
      </c>
      <c r="P14" s="102">
        <f t="shared" si="0"/>
        <v>15</v>
      </c>
    </row>
    <row r="15" spans="1:17" x14ac:dyDescent="0.25">
      <c r="A15" s="85" t="s">
        <v>166</v>
      </c>
      <c r="B15" s="118" t="s">
        <v>150</v>
      </c>
      <c r="C15" s="90">
        <v>8.65</v>
      </c>
      <c r="D15" s="91">
        <v>7.85</v>
      </c>
      <c r="E15" s="91">
        <f t="shared" si="3"/>
        <v>16.5</v>
      </c>
      <c r="G15" s="85" t="s">
        <v>172</v>
      </c>
      <c r="H15" s="118" t="s">
        <v>156</v>
      </c>
      <c r="I15" s="90">
        <v>8.85</v>
      </c>
      <c r="J15" s="91">
        <v>7.98</v>
      </c>
      <c r="K15" s="91">
        <f t="shared" si="4"/>
        <v>16.829999999999998</v>
      </c>
      <c r="N15" s="140" t="s">
        <v>506</v>
      </c>
      <c r="O15" s="103">
        <f>E64</f>
        <v>66.61999999999999</v>
      </c>
      <c r="P15" s="102">
        <f t="shared" si="0"/>
        <v>7</v>
      </c>
    </row>
    <row r="16" spans="1:17" x14ac:dyDescent="0.25">
      <c r="A16" s="85" t="s">
        <v>167</v>
      </c>
      <c r="B16" s="118" t="s">
        <v>151</v>
      </c>
      <c r="C16" s="90">
        <v>8.6999999999999993</v>
      </c>
      <c r="D16" s="91">
        <v>7.9</v>
      </c>
      <c r="E16" s="91">
        <f t="shared" si="3"/>
        <v>16.600000000000001</v>
      </c>
      <c r="G16" s="85" t="s">
        <v>173</v>
      </c>
      <c r="H16" s="118" t="s">
        <v>157</v>
      </c>
      <c r="I16" s="90">
        <v>8.35</v>
      </c>
      <c r="J16" s="91">
        <v>7.5</v>
      </c>
      <c r="K16" s="91">
        <f t="shared" si="4"/>
        <v>15.85</v>
      </c>
      <c r="N16" s="100" t="s">
        <v>507</v>
      </c>
      <c r="O16" s="104">
        <f>K64</f>
        <v>59.650000000000006</v>
      </c>
      <c r="P16" s="102">
        <f t="shared" si="0"/>
        <v>16</v>
      </c>
    </row>
    <row r="17" spans="1:17" x14ac:dyDescent="0.25">
      <c r="A17" s="85" t="s">
        <v>168</v>
      </c>
      <c r="B17" s="118" t="s">
        <v>152</v>
      </c>
      <c r="C17" s="90">
        <v>8.15</v>
      </c>
      <c r="D17" s="91">
        <v>7.85</v>
      </c>
      <c r="E17" s="91">
        <f t="shared" si="3"/>
        <v>16</v>
      </c>
      <c r="G17" s="85" t="s">
        <v>174</v>
      </c>
      <c r="H17" s="118" t="s">
        <v>158</v>
      </c>
      <c r="I17" s="90">
        <v>8.15</v>
      </c>
      <c r="J17" s="91">
        <v>7.6</v>
      </c>
      <c r="K17" s="91">
        <f t="shared" si="4"/>
        <v>15.75</v>
      </c>
      <c r="N17" s="100" t="s">
        <v>382</v>
      </c>
      <c r="O17" s="103">
        <f>Q64</f>
        <v>66.900000000000006</v>
      </c>
      <c r="P17" s="102">
        <f t="shared" si="0"/>
        <v>6</v>
      </c>
    </row>
    <row r="18" spans="1:17" x14ac:dyDescent="0.25">
      <c r="A18" s="85" t="s">
        <v>169</v>
      </c>
      <c r="B18" s="118" t="s">
        <v>153</v>
      </c>
      <c r="C18" s="90">
        <v>8.3000000000000007</v>
      </c>
      <c r="D18" s="91">
        <v>8.5</v>
      </c>
      <c r="E18" s="91">
        <f t="shared" si="3"/>
        <v>16.8</v>
      </c>
      <c r="G18" s="85" t="s">
        <v>175</v>
      </c>
      <c r="H18" s="118" t="s">
        <v>159</v>
      </c>
      <c r="I18" s="90">
        <v>8.5</v>
      </c>
      <c r="J18" s="91">
        <v>7.8</v>
      </c>
      <c r="K18" s="91">
        <f t="shared" si="4"/>
        <v>16.3</v>
      </c>
    </row>
    <row r="19" spans="1:17" ht="16.5" thickBot="1" x14ac:dyDescent="0.3">
      <c r="A19" s="85" t="s">
        <v>170</v>
      </c>
      <c r="B19" s="118" t="s">
        <v>1101</v>
      </c>
      <c r="C19" s="90">
        <v>0</v>
      </c>
      <c r="D19" s="91">
        <v>0</v>
      </c>
      <c r="E19" s="92">
        <f t="shared" si="3"/>
        <v>0</v>
      </c>
      <c r="G19" s="85" t="s">
        <v>176</v>
      </c>
      <c r="H19" s="118" t="s">
        <v>160</v>
      </c>
      <c r="I19" s="90">
        <v>8.15</v>
      </c>
      <c r="J19" s="91">
        <v>7.5</v>
      </c>
      <c r="K19" s="92">
        <f t="shared" si="4"/>
        <v>15.65</v>
      </c>
    </row>
    <row r="20" spans="1:17" ht="16.5" thickBot="1" x14ac:dyDescent="0.3">
      <c r="B20" s="93" t="s">
        <v>46</v>
      </c>
      <c r="C20" s="90">
        <f>SUM(C14:C19)-SMALL(C14:C19,1)-SMALL(C14:C19,2)</f>
        <v>34.4</v>
      </c>
      <c r="D20" s="91">
        <f>SUM(D14:D19)-SMALL(D14:D19,1)-SMALL(D14:D19,2)</f>
        <v>32.1</v>
      </c>
      <c r="E20" s="94">
        <f>SUM(C20:D20)</f>
        <v>66.5</v>
      </c>
      <c r="H20" s="93" t="s">
        <v>46</v>
      </c>
      <c r="I20" s="90">
        <f>SUM(I14:I19)-SMALL(I14:I19,1)-SMALL(I14:I19,2)</f>
        <v>33.85</v>
      </c>
      <c r="J20" s="91">
        <f>SUM(J14:J19)-SMALL(J14:J19,1)-SMALL(J14:J19,2)</f>
        <v>30.879999999999995</v>
      </c>
      <c r="K20" s="94">
        <f>SUM(I20:J20)</f>
        <v>64.72999999999999</v>
      </c>
    </row>
    <row r="21" spans="1:17" x14ac:dyDescent="0.25">
      <c r="B21" s="95" t="s">
        <v>47</v>
      </c>
      <c r="D21" s="93"/>
      <c r="E21" s="96"/>
      <c r="H21" s="95" t="s">
        <v>47</v>
      </c>
      <c r="J21" s="93"/>
      <c r="K21" s="96"/>
    </row>
    <row r="23" spans="1:17" x14ac:dyDescent="0.25">
      <c r="A23" s="80" t="s">
        <v>186</v>
      </c>
      <c r="B23" s="81"/>
      <c r="C23" s="81"/>
      <c r="D23" s="81"/>
      <c r="E23" s="82"/>
      <c r="G23" s="80" t="s">
        <v>187</v>
      </c>
      <c r="H23" s="81"/>
      <c r="I23" s="81"/>
      <c r="J23" s="81"/>
      <c r="K23" s="82"/>
      <c r="M23" s="80" t="s">
        <v>188</v>
      </c>
      <c r="N23" s="81"/>
      <c r="O23" s="81"/>
      <c r="P23" s="81"/>
      <c r="Q23" s="82"/>
    </row>
    <row r="24" spans="1:17" x14ac:dyDescent="0.25">
      <c r="A24" s="84" t="s">
        <v>41</v>
      </c>
      <c r="B24" s="84" t="s">
        <v>42</v>
      </c>
      <c r="C24" s="84" t="s">
        <v>43</v>
      </c>
      <c r="D24" s="84" t="s">
        <v>44</v>
      </c>
      <c r="E24" s="84" t="s">
        <v>45</v>
      </c>
      <c r="G24" s="84" t="s">
        <v>41</v>
      </c>
      <c r="H24" s="84" t="s">
        <v>42</v>
      </c>
      <c r="I24" s="84" t="s">
        <v>43</v>
      </c>
      <c r="J24" s="84" t="s">
        <v>44</v>
      </c>
      <c r="K24" s="84" t="s">
        <v>45</v>
      </c>
      <c r="M24" s="84" t="s">
        <v>41</v>
      </c>
      <c r="N24" s="84" t="s">
        <v>42</v>
      </c>
      <c r="O24" s="84" t="s">
        <v>43</v>
      </c>
      <c r="P24" s="84" t="s">
        <v>44</v>
      </c>
      <c r="Q24" s="84" t="s">
        <v>45</v>
      </c>
    </row>
    <row r="25" spans="1:17" x14ac:dyDescent="0.25">
      <c r="A25" s="85" t="s">
        <v>177</v>
      </c>
      <c r="B25" s="118" t="s">
        <v>161</v>
      </c>
      <c r="C25" s="87">
        <v>8.6</v>
      </c>
      <c r="D25" s="88">
        <v>8.3000000000000007</v>
      </c>
      <c r="E25" s="88">
        <f t="shared" ref="E25:E30" si="5">SUM(C25,D25)</f>
        <v>16.899999999999999</v>
      </c>
      <c r="G25" s="85" t="s">
        <v>700</v>
      </c>
      <c r="H25" s="118" t="s">
        <v>208</v>
      </c>
      <c r="I25" s="87">
        <v>7.15</v>
      </c>
      <c r="J25" s="88">
        <v>8.6</v>
      </c>
      <c r="K25" s="88">
        <f t="shared" ref="K25:K30" si="6">SUM(I25,J25)</f>
        <v>15.75</v>
      </c>
      <c r="M25" s="85" t="s">
        <v>706</v>
      </c>
      <c r="N25" s="118" t="s">
        <v>214</v>
      </c>
      <c r="O25" s="87">
        <v>8.25</v>
      </c>
      <c r="P25" s="88">
        <v>8.1</v>
      </c>
      <c r="Q25" s="88">
        <f t="shared" ref="Q25:Q30" si="7">SUM(O25,P25)</f>
        <v>16.350000000000001</v>
      </c>
    </row>
    <row r="26" spans="1:17" x14ac:dyDescent="0.25">
      <c r="A26" s="85" t="s">
        <v>178</v>
      </c>
      <c r="B26" s="118" t="s">
        <v>162</v>
      </c>
      <c r="C26" s="90">
        <v>7.85</v>
      </c>
      <c r="D26" s="91">
        <v>7.8</v>
      </c>
      <c r="E26" s="91">
        <f t="shared" si="5"/>
        <v>15.649999999999999</v>
      </c>
      <c r="G26" s="85" t="s">
        <v>701</v>
      </c>
      <c r="H26" s="118" t="s">
        <v>209</v>
      </c>
      <c r="I26" s="90">
        <v>8.4499999999999993</v>
      </c>
      <c r="J26" s="91">
        <v>8.3000000000000007</v>
      </c>
      <c r="K26" s="91">
        <f t="shared" si="6"/>
        <v>16.75</v>
      </c>
      <c r="M26" s="85" t="s">
        <v>707</v>
      </c>
      <c r="N26" s="118" t="s">
        <v>215</v>
      </c>
      <c r="O26" s="90">
        <v>8.9</v>
      </c>
      <c r="P26" s="91">
        <v>8.4</v>
      </c>
      <c r="Q26" s="91">
        <f t="shared" si="7"/>
        <v>17.3</v>
      </c>
    </row>
    <row r="27" spans="1:17" x14ac:dyDescent="0.25">
      <c r="A27" s="85" t="s">
        <v>179</v>
      </c>
      <c r="B27" s="118" t="s">
        <v>194</v>
      </c>
      <c r="C27" s="90">
        <v>8.5500000000000007</v>
      </c>
      <c r="D27" s="91">
        <v>7.6</v>
      </c>
      <c r="E27" s="91">
        <f t="shared" si="5"/>
        <v>16.149999999999999</v>
      </c>
      <c r="G27" s="85" t="s">
        <v>702</v>
      </c>
      <c r="H27" s="118" t="s">
        <v>210</v>
      </c>
      <c r="I27" s="90">
        <v>8.9499999999999993</v>
      </c>
      <c r="J27" s="91">
        <v>8.5500000000000007</v>
      </c>
      <c r="K27" s="91">
        <f t="shared" si="6"/>
        <v>17.5</v>
      </c>
      <c r="M27" s="85" t="s">
        <v>708</v>
      </c>
      <c r="N27" s="118" t="s">
        <v>216</v>
      </c>
      <c r="O27" s="90">
        <v>8.5500000000000007</v>
      </c>
      <c r="P27" s="91">
        <v>8.1999999999999993</v>
      </c>
      <c r="Q27" s="91">
        <f t="shared" si="7"/>
        <v>16.75</v>
      </c>
    </row>
    <row r="28" spans="1:17" x14ac:dyDescent="0.25">
      <c r="A28" s="85" t="s">
        <v>180</v>
      </c>
      <c r="B28" s="118" t="s">
        <v>163</v>
      </c>
      <c r="C28" s="90">
        <v>8.5500000000000007</v>
      </c>
      <c r="D28" s="91">
        <v>8.6</v>
      </c>
      <c r="E28" s="91">
        <f t="shared" si="5"/>
        <v>17.149999999999999</v>
      </c>
      <c r="G28" s="85" t="s">
        <v>703</v>
      </c>
      <c r="H28" s="118" t="s">
        <v>211</v>
      </c>
      <c r="I28" s="90">
        <v>8.4499999999999993</v>
      </c>
      <c r="J28" s="91">
        <v>8.5</v>
      </c>
      <c r="K28" s="91">
        <f t="shared" si="6"/>
        <v>16.95</v>
      </c>
      <c r="M28" s="85" t="s">
        <v>709</v>
      </c>
      <c r="N28" s="118" t="s">
        <v>217</v>
      </c>
      <c r="O28" s="90">
        <v>8.6</v>
      </c>
      <c r="P28" s="91">
        <v>8.3000000000000007</v>
      </c>
      <c r="Q28" s="91">
        <f t="shared" si="7"/>
        <v>16.899999999999999</v>
      </c>
    </row>
    <row r="29" spans="1:17" x14ac:dyDescent="0.25">
      <c r="A29" s="85" t="s">
        <v>181</v>
      </c>
      <c r="B29" s="89"/>
      <c r="C29" s="90">
        <v>0</v>
      </c>
      <c r="D29" s="91">
        <v>0</v>
      </c>
      <c r="E29" s="91">
        <f t="shared" si="5"/>
        <v>0</v>
      </c>
      <c r="G29" s="85" t="s">
        <v>704</v>
      </c>
      <c r="H29" s="118" t="s">
        <v>212</v>
      </c>
      <c r="I29" s="90">
        <v>8.75</v>
      </c>
      <c r="J29" s="91">
        <v>8.4499999999999993</v>
      </c>
      <c r="K29" s="91">
        <f t="shared" si="6"/>
        <v>17.2</v>
      </c>
      <c r="M29" s="85" t="s">
        <v>710</v>
      </c>
      <c r="N29" s="118" t="s">
        <v>218</v>
      </c>
      <c r="O29" s="90">
        <v>8.5500000000000007</v>
      </c>
      <c r="P29" s="91">
        <v>8.5</v>
      </c>
      <c r="Q29" s="91">
        <f t="shared" si="7"/>
        <v>17.05</v>
      </c>
    </row>
    <row r="30" spans="1:17" ht="16.5" thickBot="1" x14ac:dyDescent="0.3">
      <c r="A30" s="85" t="s">
        <v>182</v>
      </c>
      <c r="B30" s="89"/>
      <c r="C30" s="90">
        <v>0</v>
      </c>
      <c r="D30" s="91">
        <v>0</v>
      </c>
      <c r="E30" s="92">
        <f t="shared" si="5"/>
        <v>0</v>
      </c>
      <c r="G30" s="85" t="s">
        <v>705</v>
      </c>
      <c r="H30" s="118" t="s">
        <v>213</v>
      </c>
      <c r="I30" s="90">
        <v>8.6</v>
      </c>
      <c r="J30" s="91">
        <v>9.25</v>
      </c>
      <c r="K30" s="92">
        <f t="shared" si="6"/>
        <v>17.850000000000001</v>
      </c>
      <c r="M30" s="85" t="s">
        <v>711</v>
      </c>
      <c r="N30" s="118" t="s">
        <v>219</v>
      </c>
      <c r="O30" s="90">
        <v>7.95</v>
      </c>
      <c r="P30" s="91">
        <v>8.4499999999999993</v>
      </c>
      <c r="Q30" s="92">
        <f t="shared" si="7"/>
        <v>16.399999999999999</v>
      </c>
    </row>
    <row r="31" spans="1:17" ht="16.5" thickBot="1" x14ac:dyDescent="0.3">
      <c r="B31" s="93" t="s">
        <v>46</v>
      </c>
      <c r="C31" s="90">
        <f>SUM(C25:C30)-SMALL(C25:C30,1)-SMALL(C25:C30,2)</f>
        <v>33.549999999999997</v>
      </c>
      <c r="D31" s="91">
        <f>SUM(D25:D30)-SMALL(D25:D30,1)-SMALL(D25:D30,2)</f>
        <v>32.300000000000004</v>
      </c>
      <c r="E31" s="94">
        <f>SUM(C31:D31)</f>
        <v>65.849999999999994</v>
      </c>
      <c r="H31" s="93" t="s">
        <v>46</v>
      </c>
      <c r="I31" s="90">
        <f>SUM(I25:I30)-SMALL(I25:I30,1)-SMALL(I25:I30,2)</f>
        <v>34.75</v>
      </c>
      <c r="J31" s="91">
        <f>SUM(J25:J30)-SMALL(J25:J30,1)-SMALL(J25:J30,2)</f>
        <v>34.900000000000006</v>
      </c>
      <c r="K31" s="94">
        <f>SUM(I31:J31)</f>
        <v>69.650000000000006</v>
      </c>
      <c r="N31" s="93" t="s">
        <v>46</v>
      </c>
      <c r="O31" s="90">
        <f>SUM(O25:O30)-SMALL(O25:O30,1)-SMALL(O25:O30,2)</f>
        <v>34.599999999999994</v>
      </c>
      <c r="P31" s="91">
        <f>SUM(P25:P30)-SMALL(P25:P30,1)-SMALL(P25:P30,2)</f>
        <v>33.650000000000006</v>
      </c>
      <c r="Q31" s="94">
        <f>SUM(O31:P31)</f>
        <v>68.25</v>
      </c>
    </row>
    <row r="32" spans="1:17" x14ac:dyDescent="0.25">
      <c r="B32" s="95" t="s">
        <v>47</v>
      </c>
      <c r="D32" s="93"/>
      <c r="E32" s="96"/>
      <c r="H32" s="95" t="s">
        <v>47</v>
      </c>
      <c r="N32" s="95" t="s">
        <v>47</v>
      </c>
    </row>
    <row r="34" spans="1:17" x14ac:dyDescent="0.25">
      <c r="A34" s="80" t="s">
        <v>329</v>
      </c>
      <c r="B34" s="81"/>
      <c r="C34" s="81"/>
      <c r="D34" s="81"/>
      <c r="E34" s="82"/>
      <c r="G34" s="80" t="s">
        <v>441</v>
      </c>
      <c r="H34" s="81"/>
      <c r="I34" s="81"/>
      <c r="J34" s="81"/>
      <c r="K34" s="82"/>
      <c r="M34" s="80" t="s">
        <v>442</v>
      </c>
      <c r="N34" s="81"/>
      <c r="O34" s="81"/>
      <c r="P34" s="81"/>
      <c r="Q34" s="82"/>
    </row>
    <row r="35" spans="1:17" x14ac:dyDescent="0.25">
      <c r="A35" s="84" t="s">
        <v>41</v>
      </c>
      <c r="B35" s="84" t="s">
        <v>42</v>
      </c>
      <c r="C35" s="84" t="s">
        <v>43</v>
      </c>
      <c r="D35" s="84" t="s">
        <v>44</v>
      </c>
      <c r="E35" s="84" t="s">
        <v>45</v>
      </c>
      <c r="G35" s="84" t="s">
        <v>41</v>
      </c>
      <c r="H35" s="84" t="s">
        <v>42</v>
      </c>
      <c r="I35" s="84" t="s">
        <v>43</v>
      </c>
      <c r="J35" s="84" t="s">
        <v>44</v>
      </c>
      <c r="K35" s="84" t="s">
        <v>45</v>
      </c>
      <c r="M35" s="84" t="s">
        <v>41</v>
      </c>
      <c r="N35" s="84" t="s">
        <v>42</v>
      </c>
      <c r="O35" s="84" t="s">
        <v>43</v>
      </c>
      <c r="P35" s="84" t="s">
        <v>44</v>
      </c>
      <c r="Q35" s="84" t="s">
        <v>45</v>
      </c>
    </row>
    <row r="36" spans="1:17" x14ac:dyDescent="0.25">
      <c r="A36" s="85" t="s">
        <v>712</v>
      </c>
      <c r="B36" s="133" t="s">
        <v>391</v>
      </c>
      <c r="C36" s="87">
        <v>8.65</v>
      </c>
      <c r="D36" s="88">
        <v>7.6</v>
      </c>
      <c r="E36" s="88">
        <f t="shared" ref="E36:E41" si="8">SUM(C36,D36)</f>
        <v>16.25</v>
      </c>
      <c r="G36" s="85" t="s">
        <v>718</v>
      </c>
      <c r="H36" s="118" t="s">
        <v>482</v>
      </c>
      <c r="I36" s="87">
        <v>8.9</v>
      </c>
      <c r="J36" s="88">
        <v>7.85</v>
      </c>
      <c r="K36" s="88">
        <f t="shared" ref="K36:K41" si="9">SUM(I36,J36)</f>
        <v>16.75</v>
      </c>
      <c r="M36" s="85" t="s">
        <v>724</v>
      </c>
      <c r="N36" s="118" t="s">
        <v>494</v>
      </c>
      <c r="O36" s="87">
        <v>9.1</v>
      </c>
      <c r="P36" s="88">
        <v>8.9</v>
      </c>
      <c r="Q36" s="88">
        <f t="shared" ref="Q36:Q41" si="10">SUM(O36,P36)</f>
        <v>18</v>
      </c>
    </row>
    <row r="37" spans="1:17" x14ac:dyDescent="0.25">
      <c r="A37" s="85" t="s">
        <v>713</v>
      </c>
      <c r="B37" s="133" t="s">
        <v>392</v>
      </c>
      <c r="C37" s="90">
        <v>7.65</v>
      </c>
      <c r="D37" s="91">
        <v>6.6</v>
      </c>
      <c r="E37" s="91">
        <f t="shared" si="8"/>
        <v>14.25</v>
      </c>
      <c r="G37" s="85" t="s">
        <v>719</v>
      </c>
      <c r="H37" s="118" t="s">
        <v>483</v>
      </c>
      <c r="I37" s="90">
        <v>9.25</v>
      </c>
      <c r="J37" s="91">
        <v>8</v>
      </c>
      <c r="K37" s="91">
        <f t="shared" si="9"/>
        <v>17.25</v>
      </c>
      <c r="M37" s="85" t="s">
        <v>725</v>
      </c>
      <c r="N37" s="118" t="s">
        <v>495</v>
      </c>
      <c r="O37" s="90">
        <v>8.85</v>
      </c>
      <c r="P37" s="91">
        <v>8.6</v>
      </c>
      <c r="Q37" s="91">
        <f t="shared" si="10"/>
        <v>17.45</v>
      </c>
    </row>
    <row r="38" spans="1:17" x14ac:dyDescent="0.25">
      <c r="A38" s="85" t="s">
        <v>714</v>
      </c>
      <c r="B38" s="133" t="s">
        <v>393</v>
      </c>
      <c r="C38" s="90">
        <v>8.0500000000000007</v>
      </c>
      <c r="D38" s="91">
        <v>7.5</v>
      </c>
      <c r="E38" s="91">
        <f t="shared" si="8"/>
        <v>15.55</v>
      </c>
      <c r="G38" s="85" t="s">
        <v>720</v>
      </c>
      <c r="H38" s="118" t="s">
        <v>484</v>
      </c>
      <c r="I38" s="90">
        <v>8.4</v>
      </c>
      <c r="J38" s="91">
        <v>8.1</v>
      </c>
      <c r="K38" s="91">
        <f t="shared" si="9"/>
        <v>16.5</v>
      </c>
      <c r="M38" s="85" t="s">
        <v>726</v>
      </c>
      <c r="N38" s="118" t="s">
        <v>496</v>
      </c>
      <c r="O38" s="90">
        <v>7.75</v>
      </c>
      <c r="P38" s="91">
        <v>8.8000000000000007</v>
      </c>
      <c r="Q38" s="91">
        <f t="shared" si="10"/>
        <v>16.55</v>
      </c>
    </row>
    <row r="39" spans="1:17" x14ac:dyDescent="0.25">
      <c r="A39" s="85" t="s">
        <v>715</v>
      </c>
      <c r="B39" s="133" t="s">
        <v>394</v>
      </c>
      <c r="C39" s="90">
        <v>8.4499999999999993</v>
      </c>
      <c r="D39" s="91">
        <v>8.1</v>
      </c>
      <c r="E39" s="91">
        <f t="shared" si="8"/>
        <v>16.549999999999997</v>
      </c>
      <c r="G39" s="85" t="s">
        <v>721</v>
      </c>
      <c r="H39" s="118" t="s">
        <v>485</v>
      </c>
      <c r="I39" s="90">
        <v>9.15</v>
      </c>
      <c r="J39" s="91">
        <v>8.1</v>
      </c>
      <c r="K39" s="91">
        <f t="shared" si="9"/>
        <v>17.25</v>
      </c>
      <c r="M39" s="85" t="s">
        <v>727</v>
      </c>
      <c r="N39" s="118" t="s">
        <v>497</v>
      </c>
      <c r="O39" s="90">
        <v>9.65</v>
      </c>
      <c r="P39" s="91">
        <v>8.6999999999999993</v>
      </c>
      <c r="Q39" s="91">
        <f t="shared" si="10"/>
        <v>18.350000000000001</v>
      </c>
    </row>
    <row r="40" spans="1:17" x14ac:dyDescent="0.25">
      <c r="A40" s="85" t="s">
        <v>716</v>
      </c>
      <c r="B40" s="133" t="s">
        <v>395</v>
      </c>
      <c r="C40" s="90">
        <v>8.6999999999999993</v>
      </c>
      <c r="D40" s="91">
        <v>6.9</v>
      </c>
      <c r="E40" s="91">
        <f t="shared" si="8"/>
        <v>15.6</v>
      </c>
      <c r="G40" s="85" t="s">
        <v>722</v>
      </c>
      <c r="H40" s="118"/>
      <c r="I40" s="90">
        <v>0</v>
      </c>
      <c r="J40" s="91">
        <v>0</v>
      </c>
      <c r="K40" s="91">
        <f t="shared" si="9"/>
        <v>0</v>
      </c>
      <c r="M40" s="85" t="s">
        <v>728</v>
      </c>
      <c r="N40" s="118" t="s">
        <v>498</v>
      </c>
      <c r="O40" s="90">
        <v>8.35</v>
      </c>
      <c r="P40" s="91">
        <v>9.3000000000000007</v>
      </c>
      <c r="Q40" s="91">
        <f t="shared" si="10"/>
        <v>17.649999999999999</v>
      </c>
    </row>
    <row r="41" spans="1:17" ht="16.5" thickBot="1" x14ac:dyDescent="0.3">
      <c r="A41" s="85" t="s">
        <v>717</v>
      </c>
      <c r="B41" s="133" t="s">
        <v>1098</v>
      </c>
      <c r="C41" s="90">
        <v>0</v>
      </c>
      <c r="D41" s="91">
        <v>0</v>
      </c>
      <c r="E41" s="92">
        <f t="shared" si="8"/>
        <v>0</v>
      </c>
      <c r="G41" s="85" t="s">
        <v>723</v>
      </c>
      <c r="H41" s="89"/>
      <c r="I41" s="90">
        <v>0</v>
      </c>
      <c r="J41" s="91">
        <v>0</v>
      </c>
      <c r="K41" s="92">
        <f t="shared" si="9"/>
        <v>0</v>
      </c>
      <c r="M41" s="85" t="s">
        <v>729</v>
      </c>
      <c r="N41" s="89"/>
      <c r="O41" s="90">
        <v>0</v>
      </c>
      <c r="P41" s="91">
        <v>0</v>
      </c>
      <c r="Q41" s="92">
        <f t="shared" si="10"/>
        <v>0</v>
      </c>
    </row>
    <row r="42" spans="1:17" ht="16.5" thickBot="1" x14ac:dyDescent="0.3">
      <c r="B42" s="93" t="s">
        <v>46</v>
      </c>
      <c r="C42" s="90">
        <f>SUM(C36:C41)-SMALL(C36:C41,1)-SMALL(C36:C41,2)</f>
        <v>33.85</v>
      </c>
      <c r="D42" s="91">
        <f>SUM(D36:D41)-SMALL(D36:D41,1)-SMALL(D36:D41,2)</f>
        <v>30.099999999999994</v>
      </c>
      <c r="E42" s="94">
        <f>SUM(C42:D42)</f>
        <v>63.949999999999996</v>
      </c>
      <c r="H42" s="93" t="s">
        <v>46</v>
      </c>
      <c r="I42" s="90">
        <f>SUM(I36:I41)-SMALL(I36:I41,1)-SMALL(I36:I41,2)</f>
        <v>35.699999999999996</v>
      </c>
      <c r="J42" s="91">
        <f>SUM(J36:J41)-SMALL(J36:J41,1)-SMALL(J36:J41,2)</f>
        <v>32.049999999999997</v>
      </c>
      <c r="K42" s="94">
        <f>SUM(I42:J42)</f>
        <v>67.75</v>
      </c>
      <c r="N42" s="93" t="s">
        <v>46</v>
      </c>
      <c r="O42" s="90">
        <f>SUM(O36:O41)-SMALL(O36:O41,1)-SMALL(O36:O41,2)</f>
        <v>35.950000000000003</v>
      </c>
      <c r="P42" s="91">
        <f>SUM(P36:P41)-SMALL(P36:P41,1)-SMALL(P36:P41,2)</f>
        <v>35.699999999999996</v>
      </c>
      <c r="Q42" s="94">
        <f>SUM(O42:P42)</f>
        <v>71.650000000000006</v>
      </c>
    </row>
    <row r="43" spans="1:17" x14ac:dyDescent="0.25">
      <c r="B43" s="95" t="s">
        <v>47</v>
      </c>
      <c r="H43" s="95" t="s">
        <v>47</v>
      </c>
      <c r="N43" s="95" t="s">
        <v>47</v>
      </c>
    </row>
    <row r="45" spans="1:17" x14ac:dyDescent="0.25">
      <c r="A45" s="80" t="s">
        <v>508</v>
      </c>
      <c r="B45" s="81"/>
      <c r="C45" s="81"/>
      <c r="D45" s="81"/>
      <c r="E45" s="82"/>
      <c r="G45" s="80" t="s">
        <v>509</v>
      </c>
      <c r="H45" s="81"/>
      <c r="I45" s="81"/>
      <c r="J45" s="81"/>
      <c r="K45" s="82"/>
      <c r="M45" s="80" t="s">
        <v>510</v>
      </c>
      <c r="N45" s="81"/>
      <c r="O45" s="81"/>
      <c r="P45" s="81"/>
      <c r="Q45" s="82"/>
    </row>
    <row r="46" spans="1:17" x14ac:dyDescent="0.25">
      <c r="A46" s="84" t="s">
        <v>41</v>
      </c>
      <c r="B46" s="84" t="s">
        <v>42</v>
      </c>
      <c r="C46" s="84" t="s">
        <v>43</v>
      </c>
      <c r="D46" s="84" t="s">
        <v>44</v>
      </c>
      <c r="E46" s="84" t="s">
        <v>45</v>
      </c>
      <c r="G46" s="84" t="s">
        <v>41</v>
      </c>
      <c r="H46" s="84" t="s">
        <v>42</v>
      </c>
      <c r="I46" s="84" t="s">
        <v>43</v>
      </c>
      <c r="J46" s="84" t="s">
        <v>44</v>
      </c>
      <c r="K46" s="84" t="s">
        <v>45</v>
      </c>
      <c r="M46" s="84" t="s">
        <v>41</v>
      </c>
      <c r="N46" s="84" t="s">
        <v>42</v>
      </c>
      <c r="O46" s="84" t="s">
        <v>43</v>
      </c>
      <c r="P46" s="84" t="s">
        <v>44</v>
      </c>
      <c r="Q46" s="84" t="s">
        <v>45</v>
      </c>
    </row>
    <row r="47" spans="1:17" x14ac:dyDescent="0.25">
      <c r="A47" s="85" t="s">
        <v>730</v>
      </c>
      <c r="B47" s="118" t="s">
        <v>511</v>
      </c>
      <c r="C47" s="87">
        <v>9.3000000000000007</v>
      </c>
      <c r="D47" s="88">
        <v>8.25</v>
      </c>
      <c r="E47" s="88">
        <f t="shared" ref="E47:E52" si="11">SUM(C47,D47)</f>
        <v>17.55</v>
      </c>
      <c r="G47" s="85" t="s">
        <v>736</v>
      </c>
      <c r="H47" s="118" t="s">
        <v>521</v>
      </c>
      <c r="I47" s="87">
        <v>8.6</v>
      </c>
      <c r="J47" s="88">
        <v>7.8</v>
      </c>
      <c r="K47" s="88">
        <f t="shared" ref="K47:K52" si="12">SUM(I47,J47)</f>
        <v>16.399999999999999</v>
      </c>
      <c r="M47" s="85" t="s">
        <v>742</v>
      </c>
      <c r="N47" s="118" t="s">
        <v>519</v>
      </c>
      <c r="O47" s="87">
        <v>7.3</v>
      </c>
      <c r="P47" s="88">
        <v>7.1</v>
      </c>
      <c r="Q47" s="88">
        <f t="shared" ref="Q47:Q52" si="13">SUM(O47,P47)</f>
        <v>14.399999999999999</v>
      </c>
    </row>
    <row r="48" spans="1:17" x14ac:dyDescent="0.25">
      <c r="A48" s="85" t="s">
        <v>731</v>
      </c>
      <c r="B48" s="118" t="s">
        <v>512</v>
      </c>
      <c r="C48" s="90">
        <v>9.1999999999999993</v>
      </c>
      <c r="D48" s="91">
        <v>7.85</v>
      </c>
      <c r="E48" s="91">
        <f t="shared" si="11"/>
        <v>17.049999999999997</v>
      </c>
      <c r="G48" s="85" t="s">
        <v>737</v>
      </c>
      <c r="H48" s="118" t="s">
        <v>516</v>
      </c>
      <c r="I48" s="90">
        <v>8.4499999999999993</v>
      </c>
      <c r="J48" s="91">
        <v>8.15</v>
      </c>
      <c r="K48" s="91">
        <f t="shared" si="12"/>
        <v>16.600000000000001</v>
      </c>
      <c r="M48" s="85" t="s">
        <v>743</v>
      </c>
      <c r="N48" s="118" t="s">
        <v>520</v>
      </c>
      <c r="O48" s="90">
        <v>8.35</v>
      </c>
      <c r="P48" s="91">
        <v>7.6</v>
      </c>
      <c r="Q48" s="91">
        <f t="shared" si="13"/>
        <v>15.95</v>
      </c>
    </row>
    <row r="49" spans="1:17" x14ac:dyDescent="0.25">
      <c r="A49" s="85" t="s">
        <v>732</v>
      </c>
      <c r="B49" s="118" t="s">
        <v>513</v>
      </c>
      <c r="C49" s="90">
        <v>8.9499999999999993</v>
      </c>
      <c r="D49" s="91">
        <v>8.1</v>
      </c>
      <c r="E49" s="91">
        <f t="shared" si="11"/>
        <v>17.049999999999997</v>
      </c>
      <c r="G49" s="85" t="s">
        <v>738</v>
      </c>
      <c r="H49" s="118" t="s">
        <v>517</v>
      </c>
      <c r="I49" s="90">
        <v>8.5</v>
      </c>
      <c r="J49" s="91">
        <v>7.75</v>
      </c>
      <c r="K49" s="91">
        <f t="shared" si="12"/>
        <v>16.25</v>
      </c>
      <c r="M49" s="85" t="s">
        <v>744</v>
      </c>
      <c r="N49" s="118" t="s">
        <v>522</v>
      </c>
      <c r="O49" s="90">
        <v>8.1999999999999993</v>
      </c>
      <c r="P49" s="91">
        <v>7.9</v>
      </c>
      <c r="Q49" s="91">
        <f t="shared" si="13"/>
        <v>16.100000000000001</v>
      </c>
    </row>
    <row r="50" spans="1:17" x14ac:dyDescent="0.25">
      <c r="A50" s="85" t="s">
        <v>733</v>
      </c>
      <c r="B50" s="118" t="s">
        <v>514</v>
      </c>
      <c r="C50" s="90">
        <v>9.1999999999999993</v>
      </c>
      <c r="D50" s="91">
        <v>8.0500000000000007</v>
      </c>
      <c r="E50" s="91">
        <f t="shared" si="11"/>
        <v>17.25</v>
      </c>
      <c r="G50" s="85" t="s">
        <v>739</v>
      </c>
      <c r="H50" s="118" t="s">
        <v>518</v>
      </c>
      <c r="I50" s="90">
        <v>8.35</v>
      </c>
      <c r="J50" s="91">
        <v>7.7</v>
      </c>
      <c r="K50" s="91">
        <f t="shared" si="12"/>
        <v>16.05</v>
      </c>
      <c r="M50" s="85" t="s">
        <v>745</v>
      </c>
      <c r="N50" s="118" t="s">
        <v>523</v>
      </c>
      <c r="O50" s="90">
        <v>7.65</v>
      </c>
      <c r="P50" s="91">
        <v>7.75</v>
      </c>
      <c r="Q50" s="91">
        <f t="shared" si="13"/>
        <v>15.4</v>
      </c>
    </row>
    <row r="51" spans="1:17" x14ac:dyDescent="0.25">
      <c r="A51" s="85" t="s">
        <v>734</v>
      </c>
      <c r="B51" s="118" t="s">
        <v>515</v>
      </c>
      <c r="C51" s="90">
        <v>8.85</v>
      </c>
      <c r="D51" s="91">
        <v>7.8</v>
      </c>
      <c r="E51" s="91">
        <f t="shared" si="11"/>
        <v>16.649999999999999</v>
      </c>
      <c r="G51" s="85" t="s">
        <v>740</v>
      </c>
      <c r="H51" s="89"/>
      <c r="I51" s="90">
        <v>0</v>
      </c>
      <c r="J51" s="91">
        <v>0</v>
      </c>
      <c r="K51" s="91">
        <f t="shared" si="12"/>
        <v>0</v>
      </c>
      <c r="M51" s="85" t="s">
        <v>746</v>
      </c>
      <c r="N51" s="118"/>
      <c r="O51" s="90">
        <v>0</v>
      </c>
      <c r="P51" s="91">
        <v>0</v>
      </c>
      <c r="Q51" s="91">
        <f t="shared" si="13"/>
        <v>0</v>
      </c>
    </row>
    <row r="52" spans="1:17" ht="16.5" thickBot="1" x14ac:dyDescent="0.3">
      <c r="A52" s="85" t="s">
        <v>735</v>
      </c>
      <c r="B52" s="89"/>
      <c r="C52" s="90">
        <v>0</v>
      </c>
      <c r="D52" s="91">
        <v>0</v>
      </c>
      <c r="E52" s="92">
        <f t="shared" si="11"/>
        <v>0</v>
      </c>
      <c r="G52" s="85" t="s">
        <v>741</v>
      </c>
      <c r="H52" s="89"/>
      <c r="I52" s="90">
        <v>0</v>
      </c>
      <c r="J52" s="91">
        <v>0</v>
      </c>
      <c r="K52" s="92">
        <f t="shared" si="12"/>
        <v>0</v>
      </c>
      <c r="M52" s="85" t="s">
        <v>747</v>
      </c>
      <c r="N52" s="89"/>
      <c r="O52" s="90">
        <v>0</v>
      </c>
      <c r="P52" s="91">
        <v>0</v>
      </c>
      <c r="Q52" s="92">
        <f t="shared" si="13"/>
        <v>0</v>
      </c>
    </row>
    <row r="53" spans="1:17" ht="16.5" thickBot="1" x14ac:dyDescent="0.3">
      <c r="B53" s="93" t="s">
        <v>46</v>
      </c>
      <c r="C53" s="90">
        <f>SUM(C47:C52)-SMALL(C47:C52,1)-SMALL(C47:C52,2)</f>
        <v>36.65</v>
      </c>
      <c r="D53" s="91">
        <f>SUM(D47:D52)-SMALL(D47:D52,1)-SMALL(D47:D52,2)</f>
        <v>32.25</v>
      </c>
      <c r="E53" s="94">
        <f>SUM(C53:D53)</f>
        <v>68.900000000000006</v>
      </c>
      <c r="H53" s="93" t="s">
        <v>46</v>
      </c>
      <c r="I53" s="90">
        <f>SUM(I47:I52)-SMALL(I47:I52,1)-SMALL(I47:I52,2)</f>
        <v>33.9</v>
      </c>
      <c r="J53" s="91">
        <f>SUM(J47:J52)-SMALL(J47:J52,1)-SMALL(J47:J52,2)</f>
        <v>31.4</v>
      </c>
      <c r="K53" s="94">
        <f>SUM(I53:J53)</f>
        <v>65.3</v>
      </c>
      <c r="N53" s="93" t="s">
        <v>46</v>
      </c>
      <c r="O53" s="90">
        <f>SUM(O47:O52)-SMALL(O47:O52,1)-SMALL(O47:O52,2)</f>
        <v>31.5</v>
      </c>
      <c r="P53" s="91">
        <f>SUM(P47:P52)-SMALL(P47:P52,1)-SMALL(P47:P52,2)</f>
        <v>30.35</v>
      </c>
      <c r="Q53" s="94">
        <f>SUM(O53:P53)</f>
        <v>61.85</v>
      </c>
    </row>
    <row r="54" spans="1:17" x14ac:dyDescent="0.25">
      <c r="B54" s="95" t="s">
        <v>47</v>
      </c>
      <c r="H54" s="95" t="s">
        <v>47</v>
      </c>
      <c r="N54" s="95" t="s">
        <v>47</v>
      </c>
    </row>
    <row r="56" spans="1:17" x14ac:dyDescent="0.25">
      <c r="A56" s="80" t="s">
        <v>506</v>
      </c>
      <c r="B56" s="81"/>
      <c r="C56" s="81"/>
      <c r="D56" s="81"/>
      <c r="E56" s="82"/>
      <c r="G56" s="80" t="s">
        <v>507</v>
      </c>
      <c r="H56" s="81"/>
      <c r="I56" s="81"/>
      <c r="J56" s="81"/>
      <c r="K56" s="82"/>
      <c r="M56" s="80" t="s">
        <v>375</v>
      </c>
      <c r="N56" s="81"/>
      <c r="O56" s="81"/>
      <c r="P56" s="81"/>
      <c r="Q56" s="82"/>
    </row>
    <row r="57" spans="1:17" x14ac:dyDescent="0.25">
      <c r="A57" s="84" t="s">
        <v>41</v>
      </c>
      <c r="B57" s="84" t="s">
        <v>42</v>
      </c>
      <c r="C57" s="84" t="s">
        <v>43</v>
      </c>
      <c r="D57" s="84" t="s">
        <v>44</v>
      </c>
      <c r="E57" s="84" t="s">
        <v>45</v>
      </c>
      <c r="G57" s="84" t="s">
        <v>41</v>
      </c>
      <c r="H57" s="84" t="s">
        <v>42</v>
      </c>
      <c r="I57" s="84" t="s">
        <v>43</v>
      </c>
      <c r="J57" s="84" t="s">
        <v>44</v>
      </c>
      <c r="K57" s="84" t="s">
        <v>45</v>
      </c>
      <c r="M57" s="84" t="s">
        <v>41</v>
      </c>
      <c r="N57" s="84" t="s">
        <v>42</v>
      </c>
      <c r="O57" s="84" t="s">
        <v>43</v>
      </c>
      <c r="P57" s="84" t="s">
        <v>44</v>
      </c>
      <c r="Q57" s="84" t="s">
        <v>45</v>
      </c>
    </row>
    <row r="58" spans="1:17" x14ac:dyDescent="0.25">
      <c r="A58" s="85" t="s">
        <v>748</v>
      </c>
      <c r="B58" s="118" t="s">
        <v>524</v>
      </c>
      <c r="C58" s="87">
        <v>8.4</v>
      </c>
      <c r="D58" s="88">
        <v>8.1</v>
      </c>
      <c r="E58" s="88">
        <f t="shared" ref="E58:E63" si="14">SUM(C58,D58)</f>
        <v>16.5</v>
      </c>
      <c r="G58" s="85" t="s">
        <v>754</v>
      </c>
      <c r="H58" s="118" t="s">
        <v>530</v>
      </c>
      <c r="I58" s="87">
        <v>7.1</v>
      </c>
      <c r="J58" s="88">
        <v>7.5</v>
      </c>
      <c r="K58" s="88">
        <f t="shared" ref="K58:K63" si="15">SUM(I58,J58)</f>
        <v>14.6</v>
      </c>
      <c r="M58" s="85" t="s">
        <v>760</v>
      </c>
      <c r="N58" s="118" t="s">
        <v>534</v>
      </c>
      <c r="O58" s="87">
        <v>8.1999999999999993</v>
      </c>
      <c r="P58" s="88">
        <v>8.4</v>
      </c>
      <c r="Q58" s="88">
        <f t="shared" ref="Q58:Q63" si="16">SUM(O58,P58)</f>
        <v>16.600000000000001</v>
      </c>
    </row>
    <row r="59" spans="1:17" x14ac:dyDescent="0.25">
      <c r="A59" s="85" t="s">
        <v>749</v>
      </c>
      <c r="B59" s="118" t="s">
        <v>525</v>
      </c>
      <c r="C59" s="90">
        <v>8.43</v>
      </c>
      <c r="D59" s="91">
        <v>7.9</v>
      </c>
      <c r="E59" s="91">
        <f t="shared" si="14"/>
        <v>16.329999999999998</v>
      </c>
      <c r="G59" s="85" t="s">
        <v>755</v>
      </c>
      <c r="H59" s="118" t="s">
        <v>531</v>
      </c>
      <c r="I59" s="90">
        <v>7.4</v>
      </c>
      <c r="J59" s="91">
        <v>7.55</v>
      </c>
      <c r="K59" s="91">
        <f t="shared" si="15"/>
        <v>14.95</v>
      </c>
      <c r="M59" s="85" t="s">
        <v>761</v>
      </c>
      <c r="N59" s="118" t="s">
        <v>535</v>
      </c>
      <c r="O59" s="90">
        <v>8.25</v>
      </c>
      <c r="P59" s="91">
        <v>7.9</v>
      </c>
      <c r="Q59" s="91">
        <f t="shared" si="16"/>
        <v>16.149999999999999</v>
      </c>
    </row>
    <row r="60" spans="1:17" x14ac:dyDescent="0.25">
      <c r="A60" s="85" t="s">
        <v>750</v>
      </c>
      <c r="B60" s="118" t="s">
        <v>526</v>
      </c>
      <c r="C60" s="90">
        <v>8.34</v>
      </c>
      <c r="D60" s="91">
        <v>8.25</v>
      </c>
      <c r="E60" s="91">
        <f t="shared" si="14"/>
        <v>16.59</v>
      </c>
      <c r="G60" s="85" t="s">
        <v>756</v>
      </c>
      <c r="H60" s="118" t="s">
        <v>532</v>
      </c>
      <c r="I60" s="90">
        <v>7.5</v>
      </c>
      <c r="J60" s="91">
        <v>7.3</v>
      </c>
      <c r="K60" s="91">
        <f t="shared" si="15"/>
        <v>14.8</v>
      </c>
      <c r="M60" s="85" t="s">
        <v>762</v>
      </c>
      <c r="N60" s="118" t="s">
        <v>1108</v>
      </c>
      <c r="O60" s="90">
        <v>0</v>
      </c>
      <c r="P60" s="91">
        <v>0</v>
      </c>
      <c r="Q60" s="91">
        <f t="shared" si="16"/>
        <v>0</v>
      </c>
    </row>
    <row r="61" spans="1:17" x14ac:dyDescent="0.25">
      <c r="A61" s="85" t="s">
        <v>751</v>
      </c>
      <c r="B61" s="118" t="s">
        <v>527</v>
      </c>
      <c r="C61" s="90">
        <v>8.1</v>
      </c>
      <c r="D61" s="91">
        <v>7.8</v>
      </c>
      <c r="E61" s="91">
        <f t="shared" si="14"/>
        <v>15.899999999999999</v>
      </c>
      <c r="G61" s="85" t="s">
        <v>757</v>
      </c>
      <c r="H61" s="118" t="s">
        <v>533</v>
      </c>
      <c r="I61" s="90">
        <v>7.7</v>
      </c>
      <c r="J61" s="91">
        <v>7.6</v>
      </c>
      <c r="K61" s="91">
        <f t="shared" si="15"/>
        <v>15.3</v>
      </c>
      <c r="M61" s="85" t="s">
        <v>763</v>
      </c>
      <c r="N61" s="118" t="s">
        <v>1090</v>
      </c>
      <c r="O61" s="90">
        <v>8.6999999999999993</v>
      </c>
      <c r="P61" s="91">
        <v>8</v>
      </c>
      <c r="Q61" s="91">
        <f t="shared" si="16"/>
        <v>16.7</v>
      </c>
    </row>
    <row r="62" spans="1:17" x14ac:dyDescent="0.25">
      <c r="A62" s="85" t="s">
        <v>752</v>
      </c>
      <c r="B62" s="118" t="s">
        <v>528</v>
      </c>
      <c r="C62" s="90">
        <v>8.1</v>
      </c>
      <c r="D62" s="91">
        <v>7.7</v>
      </c>
      <c r="E62" s="91">
        <f t="shared" si="14"/>
        <v>15.8</v>
      </c>
      <c r="G62" s="85" t="s">
        <v>758</v>
      </c>
      <c r="H62" s="89"/>
      <c r="I62" s="90">
        <v>0</v>
      </c>
      <c r="J62" s="91">
        <v>0</v>
      </c>
      <c r="K62" s="91">
        <f t="shared" si="15"/>
        <v>0</v>
      </c>
      <c r="M62" s="85" t="s">
        <v>764</v>
      </c>
      <c r="N62" s="118" t="s">
        <v>536</v>
      </c>
      <c r="O62" s="90">
        <v>8.6</v>
      </c>
      <c r="P62" s="91">
        <v>7.8</v>
      </c>
      <c r="Q62" s="91">
        <f t="shared" si="16"/>
        <v>16.399999999999999</v>
      </c>
    </row>
    <row r="63" spans="1:17" ht="16.5" thickBot="1" x14ac:dyDescent="0.3">
      <c r="A63" s="85" t="s">
        <v>753</v>
      </c>
      <c r="B63" s="118" t="s">
        <v>529</v>
      </c>
      <c r="C63" s="90">
        <v>8.6999999999999993</v>
      </c>
      <c r="D63" s="91">
        <v>8.5</v>
      </c>
      <c r="E63" s="92">
        <f t="shared" si="14"/>
        <v>17.2</v>
      </c>
      <c r="G63" s="85" t="s">
        <v>759</v>
      </c>
      <c r="H63" s="89"/>
      <c r="I63" s="90">
        <v>0</v>
      </c>
      <c r="J63" s="91">
        <v>0</v>
      </c>
      <c r="K63" s="92">
        <f t="shared" si="15"/>
        <v>0</v>
      </c>
      <c r="M63" s="85" t="s">
        <v>765</v>
      </c>
      <c r="N63" s="118" t="s">
        <v>537</v>
      </c>
      <c r="O63" s="90">
        <v>8.75</v>
      </c>
      <c r="P63" s="91">
        <v>8.3000000000000007</v>
      </c>
      <c r="Q63" s="92">
        <f t="shared" si="16"/>
        <v>17.05</v>
      </c>
    </row>
    <row r="64" spans="1:17" ht="16.5" thickBot="1" x14ac:dyDescent="0.3">
      <c r="B64" s="93" t="s">
        <v>46</v>
      </c>
      <c r="C64" s="90">
        <f>SUM(C58:C63)-SMALL(C58:C63,1)-SMALL(C58:C63,2)</f>
        <v>33.86999999999999</v>
      </c>
      <c r="D64" s="91">
        <f>SUM(D58:D63)-SMALL(D58:D63,1)-SMALL(D58:D63,2)</f>
        <v>32.75</v>
      </c>
      <c r="E64" s="94">
        <f>SUM(C64:D64)</f>
        <v>66.61999999999999</v>
      </c>
      <c r="H64" s="93" t="s">
        <v>46</v>
      </c>
      <c r="I64" s="90">
        <f>SUM(I58:I63)-SMALL(I58:I63,1)-SMALL(I58:I63,2)</f>
        <v>29.7</v>
      </c>
      <c r="J64" s="91">
        <f>SUM(J58:J63)-SMALL(J58:J63,1)-SMALL(J58:J63,2)</f>
        <v>29.950000000000003</v>
      </c>
      <c r="K64" s="94">
        <f>SUM(I64:J64)</f>
        <v>59.650000000000006</v>
      </c>
      <c r="N64" s="93" t="s">
        <v>46</v>
      </c>
      <c r="O64" s="90">
        <f>SUM(O58:O63)-SMALL(O58:O63,1)-SMALL(O58:O63,2)</f>
        <v>34.299999999999997</v>
      </c>
      <c r="P64" s="91">
        <f>SUM(P58:P63)-SMALL(P58:P63,1)-SMALL(P58:P63,2)</f>
        <v>32.600000000000009</v>
      </c>
      <c r="Q64" s="94">
        <f>SUM(O64:P64)</f>
        <v>66.900000000000006</v>
      </c>
    </row>
    <row r="65" spans="2:14" x14ac:dyDescent="0.25">
      <c r="B65" s="95" t="s">
        <v>47</v>
      </c>
      <c r="H65" s="95" t="s">
        <v>47</v>
      </c>
      <c r="N65" s="95" t="s">
        <v>47</v>
      </c>
    </row>
  </sheetData>
  <conditionalFormatting sqref="P2:P4">
    <cfRule type="cellIs" dxfId="496" priority="28" operator="equal">
      <formula>3</formula>
    </cfRule>
    <cfRule type="cellIs" dxfId="495" priority="29" operator="equal">
      <formula>2</formula>
    </cfRule>
    <cfRule type="cellIs" dxfId="494" priority="30" operator="equal">
      <formula>1</formula>
    </cfRule>
  </conditionalFormatting>
  <conditionalFormatting sqref="P5">
    <cfRule type="cellIs" dxfId="493" priority="25" operator="equal">
      <formula>3</formula>
    </cfRule>
    <cfRule type="cellIs" dxfId="492" priority="26" operator="equal">
      <formula>2</formula>
    </cfRule>
    <cfRule type="cellIs" dxfId="491" priority="27" operator="equal">
      <formula>1</formula>
    </cfRule>
  </conditionalFormatting>
  <conditionalFormatting sqref="P6">
    <cfRule type="cellIs" dxfId="490" priority="22" operator="equal">
      <formula>3</formula>
    </cfRule>
    <cfRule type="cellIs" dxfId="489" priority="23" operator="equal">
      <formula>2</formula>
    </cfRule>
    <cfRule type="cellIs" dxfId="488" priority="24" operator="equal">
      <formula>1</formula>
    </cfRule>
  </conditionalFormatting>
  <conditionalFormatting sqref="P7:P9">
    <cfRule type="cellIs" dxfId="487" priority="19" operator="equal">
      <formula>3</formula>
    </cfRule>
    <cfRule type="cellIs" dxfId="486" priority="20" operator="equal">
      <formula>2</formula>
    </cfRule>
    <cfRule type="cellIs" dxfId="485" priority="21" operator="equal">
      <formula>1</formula>
    </cfRule>
  </conditionalFormatting>
  <conditionalFormatting sqref="P10">
    <cfRule type="cellIs" dxfId="484" priority="16" operator="equal">
      <formula>3</formula>
    </cfRule>
    <cfRule type="cellIs" dxfId="483" priority="17" operator="equal">
      <formula>2</formula>
    </cfRule>
    <cfRule type="cellIs" dxfId="482" priority="18" operator="equal">
      <formula>1</formula>
    </cfRule>
  </conditionalFormatting>
  <conditionalFormatting sqref="P11">
    <cfRule type="cellIs" dxfId="481" priority="13" operator="equal">
      <formula>3</formula>
    </cfRule>
    <cfRule type="cellIs" dxfId="480" priority="14" operator="equal">
      <formula>2</formula>
    </cfRule>
    <cfRule type="cellIs" dxfId="479" priority="15" operator="equal">
      <formula>1</formula>
    </cfRule>
  </conditionalFormatting>
  <conditionalFormatting sqref="P12:P14">
    <cfRule type="cellIs" dxfId="478" priority="10" operator="equal">
      <formula>3</formula>
    </cfRule>
    <cfRule type="cellIs" dxfId="477" priority="11" operator="equal">
      <formula>2</formula>
    </cfRule>
    <cfRule type="cellIs" dxfId="476" priority="12" operator="equal">
      <formula>1</formula>
    </cfRule>
  </conditionalFormatting>
  <conditionalFormatting sqref="P15">
    <cfRule type="cellIs" dxfId="475" priority="7" operator="equal">
      <formula>3</formula>
    </cfRule>
    <cfRule type="cellIs" dxfId="474" priority="8" operator="equal">
      <formula>2</formula>
    </cfRule>
    <cfRule type="cellIs" dxfId="473" priority="9" operator="equal">
      <formula>1</formula>
    </cfRule>
  </conditionalFormatting>
  <conditionalFormatting sqref="P16">
    <cfRule type="cellIs" dxfId="472" priority="4" operator="equal">
      <formula>3</formula>
    </cfRule>
    <cfRule type="cellIs" dxfId="471" priority="5" operator="equal">
      <formula>2</formula>
    </cfRule>
    <cfRule type="cellIs" dxfId="470" priority="6" operator="equal">
      <formula>1</formula>
    </cfRule>
  </conditionalFormatting>
  <conditionalFormatting sqref="P17">
    <cfRule type="cellIs" dxfId="469" priority="1" operator="equal">
      <formula>3</formula>
    </cfRule>
    <cfRule type="cellIs" dxfId="468" priority="2" operator="equal">
      <formula>2</formula>
    </cfRule>
    <cfRule type="cellIs" dxfId="467" priority="3" operator="equal">
      <formula>1</formula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P3" sqref="P3"/>
    </sheetView>
  </sheetViews>
  <sheetFormatPr defaultRowHeight="15.75" x14ac:dyDescent="0.25"/>
  <cols>
    <col min="1" max="1" width="5.625" customWidth="1"/>
    <col min="2" max="2" width="16.625" customWidth="1"/>
    <col min="7" max="7" width="5.625" customWidth="1"/>
    <col min="8" max="8" width="16.625" customWidth="1"/>
    <col min="13" max="13" width="5.625" customWidth="1"/>
    <col min="14" max="14" width="16.625" customWidth="1"/>
  </cols>
  <sheetData>
    <row r="1" spans="1:17" x14ac:dyDescent="0.25">
      <c r="A1" s="80" t="s">
        <v>246</v>
      </c>
      <c r="B1" s="81"/>
      <c r="C1" s="81"/>
      <c r="D1" s="81"/>
      <c r="E1" s="82"/>
      <c r="F1" s="83"/>
      <c r="G1" s="80" t="s">
        <v>220</v>
      </c>
      <c r="H1" s="81"/>
      <c r="I1" s="81"/>
      <c r="J1" s="81"/>
      <c r="K1" s="82"/>
      <c r="L1" s="83"/>
      <c r="M1" s="106"/>
      <c r="N1" s="97" t="s">
        <v>48</v>
      </c>
      <c r="O1" s="98" t="s">
        <v>45</v>
      </c>
      <c r="P1" s="99" t="s">
        <v>49</v>
      </c>
      <c r="Q1" s="106"/>
    </row>
    <row r="2" spans="1:17" x14ac:dyDescent="0.25">
      <c r="A2" s="84" t="s">
        <v>41</v>
      </c>
      <c r="B2" s="84" t="s">
        <v>42</v>
      </c>
      <c r="C2" s="84" t="s">
        <v>43</v>
      </c>
      <c r="D2" s="84" t="s">
        <v>44</v>
      </c>
      <c r="E2" s="84" t="s">
        <v>45</v>
      </c>
      <c r="G2" s="84" t="s">
        <v>41</v>
      </c>
      <c r="H2" s="84" t="s">
        <v>42</v>
      </c>
      <c r="I2" s="84" t="s">
        <v>43</v>
      </c>
      <c r="J2" s="84" t="s">
        <v>44</v>
      </c>
      <c r="K2" s="84" t="s">
        <v>45</v>
      </c>
      <c r="M2" s="107"/>
      <c r="N2" s="100" t="s">
        <v>246</v>
      </c>
      <c r="O2" s="101">
        <f>E9</f>
        <v>68.799999999999983</v>
      </c>
      <c r="P2" s="102">
        <f t="shared" ref="P2:P17" si="0">SUMPRODUCT((O$2:O$5&gt;O2)/COUNTIF(O$2:O$5,O$2:O$5&amp;""))+1</f>
        <v>1</v>
      </c>
      <c r="Q2" s="107"/>
    </row>
    <row r="3" spans="1:17" x14ac:dyDescent="0.25">
      <c r="A3" s="85" t="s">
        <v>766</v>
      </c>
      <c r="B3" s="112" t="s">
        <v>247</v>
      </c>
      <c r="C3" s="87">
        <v>8.5</v>
      </c>
      <c r="D3" s="88">
        <v>8.9</v>
      </c>
      <c r="E3" s="88">
        <f t="shared" ref="E3:E8" si="1">SUM(C3,D3)</f>
        <v>17.399999999999999</v>
      </c>
      <c r="G3" s="85" t="s">
        <v>772</v>
      </c>
      <c r="H3" s="118" t="s">
        <v>296</v>
      </c>
      <c r="I3" s="87">
        <v>8.1</v>
      </c>
      <c r="J3" s="88">
        <v>8.75</v>
      </c>
      <c r="K3" s="88">
        <f t="shared" ref="K3:K8" si="2">SUM(I3,J3)</f>
        <v>16.850000000000001</v>
      </c>
      <c r="M3" s="108"/>
      <c r="N3" s="100" t="s">
        <v>220</v>
      </c>
      <c r="O3" s="103">
        <f>K9</f>
        <v>65.25</v>
      </c>
      <c r="P3" s="102">
        <f t="shared" si="0"/>
        <v>2</v>
      </c>
      <c r="Q3" s="109"/>
    </row>
    <row r="4" spans="1:17" x14ac:dyDescent="0.25">
      <c r="A4" s="85" t="s">
        <v>767</v>
      </c>
      <c r="B4" s="112" t="s">
        <v>248</v>
      </c>
      <c r="C4" s="90">
        <v>8</v>
      </c>
      <c r="D4" s="91">
        <v>8.5</v>
      </c>
      <c r="E4" s="91">
        <f t="shared" si="1"/>
        <v>16.5</v>
      </c>
      <c r="G4" s="85" t="s">
        <v>773</v>
      </c>
      <c r="H4" s="118" t="s">
        <v>301</v>
      </c>
      <c r="I4" s="90">
        <v>6.7</v>
      </c>
      <c r="J4" s="91">
        <v>8.4</v>
      </c>
      <c r="K4" s="91">
        <f t="shared" si="2"/>
        <v>15.100000000000001</v>
      </c>
      <c r="M4" s="108"/>
      <c r="N4" s="100" t="s">
        <v>328</v>
      </c>
      <c r="O4" s="104">
        <f>E20</f>
        <v>64.550000000000011</v>
      </c>
      <c r="P4" s="102">
        <f t="shared" si="0"/>
        <v>3</v>
      </c>
      <c r="Q4" s="109"/>
    </row>
    <row r="5" spans="1:17" x14ac:dyDescent="0.25">
      <c r="A5" s="85" t="s">
        <v>768</v>
      </c>
      <c r="B5" s="112" t="s">
        <v>249</v>
      </c>
      <c r="C5" s="90">
        <v>7.75</v>
      </c>
      <c r="D5" s="91">
        <v>8.4</v>
      </c>
      <c r="E5" s="91">
        <f t="shared" si="1"/>
        <v>16.149999999999999</v>
      </c>
      <c r="G5" s="85" t="s">
        <v>774</v>
      </c>
      <c r="H5" s="118" t="s">
        <v>322</v>
      </c>
      <c r="I5" s="90">
        <v>7.9</v>
      </c>
      <c r="J5" s="91">
        <v>8.8000000000000007</v>
      </c>
      <c r="K5" s="91">
        <f t="shared" si="2"/>
        <v>16.700000000000003</v>
      </c>
      <c r="M5" s="108"/>
      <c r="N5" s="100" t="s">
        <v>347</v>
      </c>
      <c r="O5" s="103">
        <f>K20</f>
        <v>50.3</v>
      </c>
      <c r="P5" s="102">
        <f t="shared" si="0"/>
        <v>4</v>
      </c>
      <c r="Q5" s="109"/>
    </row>
    <row r="6" spans="1:17" x14ac:dyDescent="0.25">
      <c r="A6" s="85" t="s">
        <v>769</v>
      </c>
      <c r="B6" s="112" t="s">
        <v>250</v>
      </c>
      <c r="C6" s="90">
        <v>8.65</v>
      </c>
      <c r="D6" s="91">
        <v>9.4</v>
      </c>
      <c r="E6" s="91">
        <f t="shared" si="1"/>
        <v>18.05</v>
      </c>
      <c r="G6" s="85" t="s">
        <v>775</v>
      </c>
      <c r="H6" s="118" t="s">
        <v>323</v>
      </c>
      <c r="I6" s="90">
        <v>8</v>
      </c>
      <c r="J6" s="91">
        <v>8.6</v>
      </c>
      <c r="K6" s="91">
        <f t="shared" si="2"/>
        <v>16.600000000000001</v>
      </c>
      <c r="M6" s="108"/>
      <c r="N6" s="100"/>
      <c r="O6" s="104" t="e">
        <f>E31</f>
        <v>#NUM!</v>
      </c>
      <c r="P6" s="102" t="e">
        <f t="shared" si="0"/>
        <v>#NUM!</v>
      </c>
      <c r="Q6" s="109"/>
    </row>
    <row r="7" spans="1:17" x14ac:dyDescent="0.25">
      <c r="A7" s="85" t="s">
        <v>770</v>
      </c>
      <c r="B7" s="112" t="s">
        <v>251</v>
      </c>
      <c r="C7" s="90">
        <v>8.4</v>
      </c>
      <c r="D7" s="91">
        <v>8.4499999999999993</v>
      </c>
      <c r="E7" s="91">
        <f t="shared" si="1"/>
        <v>16.850000000000001</v>
      </c>
      <c r="G7" s="85" t="s">
        <v>776</v>
      </c>
      <c r="H7" s="118"/>
      <c r="I7" s="90">
        <v>0</v>
      </c>
      <c r="J7" s="91">
        <v>0</v>
      </c>
      <c r="K7" s="91">
        <f t="shared" si="2"/>
        <v>0</v>
      </c>
      <c r="M7" s="108"/>
      <c r="N7" s="100"/>
      <c r="O7" s="101" t="e">
        <f>K31</f>
        <v>#NUM!</v>
      </c>
      <c r="P7" s="102" t="e">
        <f t="shared" si="0"/>
        <v>#NUM!</v>
      </c>
      <c r="Q7" s="109"/>
    </row>
    <row r="8" spans="1:17" ht="16.5" thickBot="1" x14ac:dyDescent="0.3">
      <c r="A8" s="85" t="s">
        <v>771</v>
      </c>
      <c r="B8" s="112" t="s">
        <v>252</v>
      </c>
      <c r="C8" s="90">
        <v>7.9</v>
      </c>
      <c r="D8" s="91">
        <v>7.4</v>
      </c>
      <c r="E8" s="92">
        <f t="shared" si="1"/>
        <v>15.3</v>
      </c>
      <c r="F8" s="83"/>
      <c r="G8" s="85" t="s">
        <v>777</v>
      </c>
      <c r="H8" s="118"/>
      <c r="I8" s="90">
        <v>0</v>
      </c>
      <c r="J8" s="91">
        <v>0</v>
      </c>
      <c r="K8" s="92">
        <f t="shared" si="2"/>
        <v>0</v>
      </c>
      <c r="L8" s="83"/>
      <c r="M8" s="108"/>
      <c r="N8" s="100"/>
      <c r="O8" s="103" t="e">
        <f>Q31</f>
        <v>#NUM!</v>
      </c>
      <c r="P8" s="102" t="e">
        <f t="shared" si="0"/>
        <v>#NUM!</v>
      </c>
      <c r="Q8" s="109"/>
    </row>
    <row r="9" spans="1:17" ht="16.5" thickBot="1" x14ac:dyDescent="0.3">
      <c r="B9" s="93" t="s">
        <v>46</v>
      </c>
      <c r="C9" s="90">
        <f>SUM(C3:C8)-SMALL(C3:C8,1)-SMALL(C3:C8,2)</f>
        <v>33.549999999999997</v>
      </c>
      <c r="D9" s="91">
        <f>SUM(D3:D8)-SMALL(D3:D8,1)-SMALL(D3:D8,2)</f>
        <v>35.249999999999993</v>
      </c>
      <c r="E9" s="94">
        <f>SUM(C9:D9)</f>
        <v>68.799999999999983</v>
      </c>
      <c r="F9" s="83"/>
      <c r="H9" s="93" t="s">
        <v>46</v>
      </c>
      <c r="I9" s="90">
        <f>SUM(I3:I8)-SMALL(I3:I8,1)-SMALL(I3:I8,2)</f>
        <v>30.700000000000003</v>
      </c>
      <c r="J9" s="91">
        <f>SUM(J3:J8)-SMALL(J3:J8,1)-SMALL(J3:J8,2)</f>
        <v>34.549999999999997</v>
      </c>
      <c r="K9" s="94">
        <f>SUM(I9:J9)</f>
        <v>65.25</v>
      </c>
      <c r="L9" s="83"/>
      <c r="M9" s="105"/>
      <c r="N9" s="100"/>
      <c r="O9" s="104" t="e">
        <f>E42</f>
        <v>#NUM!</v>
      </c>
      <c r="P9" s="102" t="e">
        <f t="shared" si="0"/>
        <v>#NUM!</v>
      </c>
      <c r="Q9" s="110"/>
    </row>
    <row r="10" spans="1:17" x14ac:dyDescent="0.25">
      <c r="B10" s="95" t="s">
        <v>47</v>
      </c>
      <c r="D10" s="93"/>
      <c r="E10" s="96"/>
      <c r="H10" s="95" t="s">
        <v>47</v>
      </c>
      <c r="J10" s="93"/>
      <c r="K10" s="96"/>
      <c r="M10" s="105"/>
      <c r="N10" s="100"/>
      <c r="O10" s="103" t="e">
        <f>K42</f>
        <v>#NUM!</v>
      </c>
      <c r="P10" s="102" t="e">
        <f t="shared" si="0"/>
        <v>#NUM!</v>
      </c>
      <c r="Q10" s="111"/>
    </row>
    <row r="11" spans="1:17" x14ac:dyDescent="0.25">
      <c r="N11" s="100"/>
      <c r="O11" s="104" t="e">
        <f>Q42</f>
        <v>#NUM!</v>
      </c>
      <c r="P11" s="102" t="e">
        <f t="shared" si="0"/>
        <v>#NUM!</v>
      </c>
    </row>
    <row r="12" spans="1:17" x14ac:dyDescent="0.25">
      <c r="A12" s="80" t="s">
        <v>328</v>
      </c>
      <c r="B12" s="81"/>
      <c r="C12" s="81"/>
      <c r="D12" s="81"/>
      <c r="E12" s="82"/>
      <c r="G12" s="80" t="s">
        <v>348</v>
      </c>
      <c r="H12" s="81"/>
      <c r="I12" s="81"/>
      <c r="J12" s="81"/>
      <c r="K12" s="82"/>
      <c r="N12" s="100"/>
      <c r="O12" s="101" t="e">
        <f>E53</f>
        <v>#NUM!</v>
      </c>
      <c r="P12" s="102" t="e">
        <f t="shared" si="0"/>
        <v>#NUM!</v>
      </c>
    </row>
    <row r="13" spans="1:17" x14ac:dyDescent="0.25">
      <c r="A13" s="84" t="s">
        <v>41</v>
      </c>
      <c r="B13" s="84" t="s">
        <v>42</v>
      </c>
      <c r="C13" s="84" t="s">
        <v>43</v>
      </c>
      <c r="D13" s="84" t="s">
        <v>44</v>
      </c>
      <c r="E13" s="84" t="s">
        <v>45</v>
      </c>
      <c r="G13" s="84" t="s">
        <v>41</v>
      </c>
      <c r="H13" s="84" t="s">
        <v>42</v>
      </c>
      <c r="I13" s="84" t="s">
        <v>43</v>
      </c>
      <c r="J13" s="84" t="s">
        <v>44</v>
      </c>
      <c r="K13" s="84" t="s">
        <v>45</v>
      </c>
      <c r="N13" s="100"/>
      <c r="O13" s="103" t="e">
        <f>K53</f>
        <v>#NUM!</v>
      </c>
      <c r="P13" s="102" t="e">
        <f t="shared" si="0"/>
        <v>#NUM!</v>
      </c>
    </row>
    <row r="14" spans="1:17" x14ac:dyDescent="0.25">
      <c r="A14" s="85" t="s">
        <v>778</v>
      </c>
      <c r="B14" s="118" t="s">
        <v>349</v>
      </c>
      <c r="C14" s="87">
        <v>7</v>
      </c>
      <c r="D14" s="88">
        <v>8.25</v>
      </c>
      <c r="E14" s="88">
        <f t="shared" ref="E14:E19" si="3">SUM(C14,D14)</f>
        <v>15.25</v>
      </c>
      <c r="G14" s="85" t="s">
        <v>784</v>
      </c>
      <c r="H14" s="118" t="s">
        <v>355</v>
      </c>
      <c r="I14" s="87">
        <v>8.5</v>
      </c>
      <c r="J14" s="88">
        <v>8.6</v>
      </c>
      <c r="K14" s="88">
        <f t="shared" ref="K14:K19" si="4">SUM(I14,J14)</f>
        <v>17.100000000000001</v>
      </c>
      <c r="N14" s="100"/>
      <c r="O14" s="104" t="e">
        <f>Q53</f>
        <v>#NUM!</v>
      </c>
      <c r="P14" s="102" t="e">
        <f t="shared" si="0"/>
        <v>#NUM!</v>
      </c>
    </row>
    <row r="15" spans="1:17" x14ac:dyDescent="0.25">
      <c r="A15" s="85" t="s">
        <v>779</v>
      </c>
      <c r="B15" s="118" t="s">
        <v>350</v>
      </c>
      <c r="C15" s="90">
        <v>7.3</v>
      </c>
      <c r="D15" s="91">
        <v>7.3</v>
      </c>
      <c r="E15" s="91">
        <f t="shared" si="3"/>
        <v>14.6</v>
      </c>
      <c r="G15" s="85" t="s">
        <v>785</v>
      </c>
      <c r="H15" s="118" t="s">
        <v>356</v>
      </c>
      <c r="I15" s="90">
        <v>8.5</v>
      </c>
      <c r="J15" s="91">
        <v>8.35</v>
      </c>
      <c r="K15" s="91">
        <f t="shared" si="4"/>
        <v>16.850000000000001</v>
      </c>
      <c r="N15" s="100"/>
      <c r="O15" s="103" t="e">
        <f>E64</f>
        <v>#NUM!</v>
      </c>
      <c r="P15" s="102" t="e">
        <f t="shared" si="0"/>
        <v>#NUM!</v>
      </c>
    </row>
    <row r="16" spans="1:17" x14ac:dyDescent="0.25">
      <c r="A16" s="85" t="s">
        <v>780</v>
      </c>
      <c r="B16" s="118" t="s">
        <v>351</v>
      </c>
      <c r="C16" s="90">
        <v>7.8</v>
      </c>
      <c r="D16" s="91">
        <v>7.9</v>
      </c>
      <c r="E16" s="91">
        <f t="shared" si="3"/>
        <v>15.7</v>
      </c>
      <c r="G16" s="85" t="s">
        <v>786</v>
      </c>
      <c r="H16" s="118" t="s">
        <v>357</v>
      </c>
      <c r="I16" s="90">
        <v>8.1999999999999993</v>
      </c>
      <c r="J16" s="91">
        <v>8.15</v>
      </c>
      <c r="K16" s="91">
        <f t="shared" si="4"/>
        <v>16.350000000000001</v>
      </c>
      <c r="N16" s="100"/>
      <c r="O16" s="104" t="e">
        <f>K64</f>
        <v>#NUM!</v>
      </c>
      <c r="P16" s="102" t="e">
        <f t="shared" si="0"/>
        <v>#NUM!</v>
      </c>
    </row>
    <row r="17" spans="1:17" x14ac:dyDescent="0.25">
      <c r="A17" s="85" t="s">
        <v>781</v>
      </c>
      <c r="B17" s="118" t="s">
        <v>352</v>
      </c>
      <c r="C17" s="90">
        <v>7.75</v>
      </c>
      <c r="D17" s="91">
        <v>8.4499999999999993</v>
      </c>
      <c r="E17" s="91">
        <f t="shared" si="3"/>
        <v>16.2</v>
      </c>
      <c r="G17" s="85" t="s">
        <v>787</v>
      </c>
      <c r="H17" s="118" t="s">
        <v>358</v>
      </c>
      <c r="I17" s="90">
        <v>0</v>
      </c>
      <c r="J17" s="91">
        <v>0</v>
      </c>
      <c r="K17" s="91">
        <f t="shared" si="4"/>
        <v>0</v>
      </c>
      <c r="N17" s="100"/>
      <c r="O17" s="103" t="e">
        <f>Q64</f>
        <v>#NUM!</v>
      </c>
      <c r="P17" s="102" t="e">
        <f t="shared" si="0"/>
        <v>#NUM!</v>
      </c>
    </row>
    <row r="18" spans="1:17" x14ac:dyDescent="0.25">
      <c r="A18" s="85" t="s">
        <v>782</v>
      </c>
      <c r="B18" s="118" t="s">
        <v>353</v>
      </c>
      <c r="C18" s="90">
        <v>7.3</v>
      </c>
      <c r="D18" s="91">
        <v>7.05</v>
      </c>
      <c r="E18" s="91">
        <f t="shared" si="3"/>
        <v>14.35</v>
      </c>
      <c r="G18" s="85" t="s">
        <v>788</v>
      </c>
      <c r="H18" s="118"/>
      <c r="I18" s="90">
        <v>0</v>
      </c>
      <c r="J18" s="91">
        <v>0</v>
      </c>
      <c r="K18" s="91">
        <f t="shared" si="4"/>
        <v>0</v>
      </c>
    </row>
    <row r="19" spans="1:17" ht="16.5" thickBot="1" x14ac:dyDescent="0.3">
      <c r="A19" s="85" t="s">
        <v>783</v>
      </c>
      <c r="B19" s="118" t="s">
        <v>354</v>
      </c>
      <c r="C19" s="90">
        <v>8.5</v>
      </c>
      <c r="D19" s="91">
        <v>8.6</v>
      </c>
      <c r="E19" s="92">
        <f t="shared" si="3"/>
        <v>17.100000000000001</v>
      </c>
      <c r="G19" s="85" t="s">
        <v>789</v>
      </c>
      <c r="H19" s="118"/>
      <c r="I19" s="90">
        <v>0</v>
      </c>
      <c r="J19" s="91">
        <v>0</v>
      </c>
      <c r="K19" s="92">
        <f t="shared" si="4"/>
        <v>0</v>
      </c>
    </row>
    <row r="20" spans="1:17" ht="16.5" thickBot="1" x14ac:dyDescent="0.3">
      <c r="B20" s="93" t="s">
        <v>46</v>
      </c>
      <c r="C20" s="90">
        <f>SUM(C14:C19)-SMALL(C14:C19,1)-SMALL(C14:C19,2)</f>
        <v>31.349999999999998</v>
      </c>
      <c r="D20" s="91">
        <f>SUM(D14:D19)-SMALL(D14:D19,1)-SMALL(D14:D19,2)</f>
        <v>33.20000000000001</v>
      </c>
      <c r="E20" s="94">
        <f>SUM(C20:D20)</f>
        <v>64.550000000000011</v>
      </c>
      <c r="H20" s="93" t="s">
        <v>46</v>
      </c>
      <c r="I20" s="90">
        <f>SUM(I14:I19)-SMALL(I14:I19,1)-SMALL(I14:I19,2)</f>
        <v>25.2</v>
      </c>
      <c r="J20" s="91">
        <f>SUM(J14:J19)-SMALL(J14:J19,1)-SMALL(J14:J19,2)</f>
        <v>25.1</v>
      </c>
      <c r="K20" s="94">
        <f>SUM(I20:J20)</f>
        <v>50.3</v>
      </c>
    </row>
    <row r="21" spans="1:17" x14ac:dyDescent="0.25">
      <c r="B21" s="95" t="s">
        <v>47</v>
      </c>
      <c r="D21" s="93"/>
      <c r="E21" s="96"/>
      <c r="H21" s="95" t="s">
        <v>47</v>
      </c>
      <c r="J21" s="93"/>
      <c r="K21" s="96"/>
    </row>
    <row r="23" spans="1:17" x14ac:dyDescent="0.25">
      <c r="A23" s="80"/>
      <c r="B23" s="81"/>
      <c r="C23" s="81"/>
      <c r="D23" s="81"/>
      <c r="E23" s="82"/>
      <c r="G23" s="80"/>
      <c r="H23" s="81"/>
      <c r="I23" s="81"/>
      <c r="J23" s="81"/>
      <c r="K23" s="82"/>
      <c r="M23" s="80"/>
      <c r="N23" s="81"/>
      <c r="O23" s="81"/>
      <c r="P23" s="81"/>
      <c r="Q23" s="82"/>
    </row>
    <row r="24" spans="1:17" x14ac:dyDescent="0.25">
      <c r="A24" s="84" t="s">
        <v>41</v>
      </c>
      <c r="B24" s="84" t="s">
        <v>42</v>
      </c>
      <c r="C24" s="84" t="s">
        <v>43</v>
      </c>
      <c r="D24" s="84" t="s">
        <v>44</v>
      </c>
      <c r="E24" s="84" t="s">
        <v>45</v>
      </c>
      <c r="G24" s="84" t="s">
        <v>41</v>
      </c>
      <c r="H24" s="84" t="s">
        <v>42</v>
      </c>
      <c r="I24" s="84" t="s">
        <v>43</v>
      </c>
      <c r="J24" s="84" t="s">
        <v>44</v>
      </c>
      <c r="K24" s="84" t="s">
        <v>45</v>
      </c>
      <c r="M24" s="84" t="s">
        <v>41</v>
      </c>
      <c r="N24" s="84" t="s">
        <v>42</v>
      </c>
      <c r="O24" s="84" t="s">
        <v>43</v>
      </c>
      <c r="P24" s="84" t="s">
        <v>44</v>
      </c>
      <c r="Q24" s="84" t="s">
        <v>45</v>
      </c>
    </row>
    <row r="25" spans="1:17" x14ac:dyDescent="0.25">
      <c r="A25" s="85"/>
      <c r="B25" s="118"/>
      <c r="C25" s="87"/>
      <c r="D25" s="88"/>
      <c r="E25" s="88">
        <f t="shared" ref="E25:E30" si="5">SUM(C25,D25)</f>
        <v>0</v>
      </c>
      <c r="G25" s="85"/>
      <c r="H25" s="118"/>
      <c r="I25" s="87"/>
      <c r="J25" s="88"/>
      <c r="K25" s="88">
        <f t="shared" ref="K25:K30" si="6">SUM(I25,J25)</f>
        <v>0</v>
      </c>
      <c r="M25" s="85"/>
      <c r="N25" s="118"/>
      <c r="O25" s="87"/>
      <c r="P25" s="88"/>
      <c r="Q25" s="88">
        <f t="shared" ref="Q25:Q30" si="7">SUM(O25,P25)</f>
        <v>0</v>
      </c>
    </row>
    <row r="26" spans="1:17" x14ac:dyDescent="0.25">
      <c r="A26" s="85"/>
      <c r="B26" s="118"/>
      <c r="C26" s="90"/>
      <c r="D26" s="91"/>
      <c r="E26" s="91">
        <f t="shared" si="5"/>
        <v>0</v>
      </c>
      <c r="G26" s="85"/>
      <c r="H26" s="118"/>
      <c r="I26" s="90"/>
      <c r="J26" s="91"/>
      <c r="K26" s="91">
        <f t="shared" si="6"/>
        <v>0</v>
      </c>
      <c r="M26" s="85"/>
      <c r="N26" s="118"/>
      <c r="O26" s="90"/>
      <c r="P26" s="91"/>
      <c r="Q26" s="91">
        <f t="shared" si="7"/>
        <v>0</v>
      </c>
    </row>
    <row r="27" spans="1:17" x14ac:dyDescent="0.25">
      <c r="A27" s="85"/>
      <c r="B27" s="118"/>
      <c r="C27" s="90"/>
      <c r="D27" s="91"/>
      <c r="E27" s="91">
        <f t="shared" si="5"/>
        <v>0</v>
      </c>
      <c r="G27" s="85"/>
      <c r="H27" s="118"/>
      <c r="I27" s="90"/>
      <c r="J27" s="91"/>
      <c r="K27" s="91">
        <f t="shared" si="6"/>
        <v>0</v>
      </c>
      <c r="M27" s="85"/>
      <c r="N27" s="118"/>
      <c r="O27" s="90"/>
      <c r="P27" s="91"/>
      <c r="Q27" s="91">
        <f t="shared" si="7"/>
        <v>0</v>
      </c>
    </row>
    <row r="28" spans="1:17" x14ac:dyDescent="0.25">
      <c r="A28" s="85"/>
      <c r="B28" s="118"/>
      <c r="C28" s="90"/>
      <c r="D28" s="91"/>
      <c r="E28" s="91">
        <f t="shared" si="5"/>
        <v>0</v>
      </c>
      <c r="G28" s="85"/>
      <c r="H28" s="118"/>
      <c r="I28" s="90"/>
      <c r="J28" s="91"/>
      <c r="K28" s="91">
        <f t="shared" si="6"/>
        <v>0</v>
      </c>
      <c r="M28" s="85"/>
      <c r="N28" s="118"/>
      <c r="O28" s="90"/>
      <c r="P28" s="91"/>
      <c r="Q28" s="91">
        <f t="shared" si="7"/>
        <v>0</v>
      </c>
    </row>
    <row r="29" spans="1:17" x14ac:dyDescent="0.25">
      <c r="A29" s="85"/>
      <c r="B29" s="89"/>
      <c r="C29" s="90"/>
      <c r="D29" s="91"/>
      <c r="E29" s="91">
        <f t="shared" si="5"/>
        <v>0</v>
      </c>
      <c r="G29" s="85"/>
      <c r="H29" s="89"/>
      <c r="I29" s="90"/>
      <c r="J29" s="91"/>
      <c r="K29" s="91">
        <f t="shared" si="6"/>
        <v>0</v>
      </c>
      <c r="M29" s="85"/>
      <c r="N29" s="89"/>
      <c r="O29" s="90"/>
      <c r="P29" s="91"/>
      <c r="Q29" s="91">
        <f t="shared" si="7"/>
        <v>0</v>
      </c>
    </row>
    <row r="30" spans="1:17" ht="16.5" thickBot="1" x14ac:dyDescent="0.3">
      <c r="A30" s="85"/>
      <c r="B30" s="89"/>
      <c r="C30" s="90"/>
      <c r="D30" s="91"/>
      <c r="E30" s="92">
        <f t="shared" si="5"/>
        <v>0</v>
      </c>
      <c r="G30" s="85"/>
      <c r="H30" s="89"/>
      <c r="I30" s="90"/>
      <c r="J30" s="91"/>
      <c r="K30" s="92">
        <f t="shared" si="6"/>
        <v>0</v>
      </c>
      <c r="M30" s="85"/>
      <c r="N30" s="89"/>
      <c r="O30" s="90"/>
      <c r="P30" s="91"/>
      <c r="Q30" s="92">
        <f t="shared" si="7"/>
        <v>0</v>
      </c>
    </row>
    <row r="31" spans="1:17" ht="16.5" thickBot="1" x14ac:dyDescent="0.3">
      <c r="B31" s="93" t="s">
        <v>46</v>
      </c>
      <c r="C31" s="90" t="e">
        <f>SUM(C25:C30)-SMALL(C25:C30,1)-SMALL(C25:C30,2)</f>
        <v>#NUM!</v>
      </c>
      <c r="D31" s="91" t="e">
        <f>SUM(D25:D30)-SMALL(D25:D30,1)-SMALL(D25:D30,2)</f>
        <v>#NUM!</v>
      </c>
      <c r="E31" s="94" t="e">
        <f>SUM(C31:D31)</f>
        <v>#NUM!</v>
      </c>
      <c r="H31" s="93" t="s">
        <v>46</v>
      </c>
      <c r="I31" s="90" t="e">
        <f>SUM(I25:I30)-SMALL(I25:I30,1)-SMALL(I25:I30,2)</f>
        <v>#NUM!</v>
      </c>
      <c r="J31" s="91" t="e">
        <f>SUM(J25:J30)-SMALL(J25:J30,1)-SMALL(J25:J30,2)</f>
        <v>#NUM!</v>
      </c>
      <c r="K31" s="94" t="e">
        <f>SUM(I31:J31)</f>
        <v>#NUM!</v>
      </c>
      <c r="N31" s="93" t="s">
        <v>46</v>
      </c>
      <c r="O31" s="90" t="e">
        <f>SUM(O25:O30)-SMALL(O25:O30,1)-SMALL(O25:O30,2)</f>
        <v>#NUM!</v>
      </c>
      <c r="P31" s="91" t="e">
        <f>SUM(P25:P30)-SMALL(P25:P30,1)-SMALL(P25:P30,2)</f>
        <v>#NUM!</v>
      </c>
      <c r="Q31" s="94" t="e">
        <f>SUM(O31:P31)</f>
        <v>#NUM!</v>
      </c>
    </row>
    <row r="32" spans="1:17" x14ac:dyDescent="0.25">
      <c r="B32" s="95" t="s">
        <v>47</v>
      </c>
      <c r="D32" s="93"/>
      <c r="E32" s="96"/>
      <c r="H32" s="95" t="s">
        <v>47</v>
      </c>
      <c r="N32" s="95" t="s">
        <v>47</v>
      </c>
    </row>
    <row r="34" spans="1:17" x14ac:dyDescent="0.25">
      <c r="A34" s="80"/>
      <c r="B34" s="81"/>
      <c r="C34" s="81"/>
      <c r="D34" s="81"/>
      <c r="E34" s="82"/>
      <c r="G34" s="80"/>
      <c r="H34" s="81"/>
      <c r="I34" s="81"/>
      <c r="J34" s="81"/>
      <c r="K34" s="82"/>
      <c r="M34" s="80"/>
      <c r="N34" s="81"/>
      <c r="O34" s="81"/>
      <c r="P34" s="81"/>
      <c r="Q34" s="82"/>
    </row>
    <row r="35" spans="1:17" x14ac:dyDescent="0.25">
      <c r="A35" s="84" t="s">
        <v>41</v>
      </c>
      <c r="B35" s="84" t="s">
        <v>42</v>
      </c>
      <c r="C35" s="84" t="s">
        <v>43</v>
      </c>
      <c r="D35" s="84" t="s">
        <v>44</v>
      </c>
      <c r="E35" s="84" t="s">
        <v>45</v>
      </c>
      <c r="G35" s="84" t="s">
        <v>41</v>
      </c>
      <c r="H35" s="84" t="s">
        <v>42</v>
      </c>
      <c r="I35" s="84" t="s">
        <v>43</v>
      </c>
      <c r="J35" s="84" t="s">
        <v>44</v>
      </c>
      <c r="K35" s="84" t="s">
        <v>45</v>
      </c>
      <c r="M35" s="84" t="s">
        <v>41</v>
      </c>
      <c r="N35" s="84" t="s">
        <v>42</v>
      </c>
      <c r="O35" s="84" t="s">
        <v>43</v>
      </c>
      <c r="P35" s="84" t="s">
        <v>44</v>
      </c>
      <c r="Q35" s="84" t="s">
        <v>45</v>
      </c>
    </row>
    <row r="36" spans="1:17" x14ac:dyDescent="0.25">
      <c r="A36" s="85"/>
      <c r="B36" s="118"/>
      <c r="C36" s="87"/>
      <c r="D36" s="88"/>
      <c r="E36" s="88">
        <f t="shared" ref="E36:E41" si="8">SUM(C36,D36)</f>
        <v>0</v>
      </c>
      <c r="G36" s="85"/>
      <c r="H36" s="118"/>
      <c r="I36" s="87"/>
      <c r="J36" s="88"/>
      <c r="K36" s="88">
        <f t="shared" ref="K36:K41" si="9">SUM(I36,J36)</f>
        <v>0</v>
      </c>
      <c r="M36" s="85"/>
      <c r="N36" s="118"/>
      <c r="O36" s="87"/>
      <c r="P36" s="88"/>
      <c r="Q36" s="88">
        <f t="shared" ref="Q36:Q41" si="10">SUM(O36,P36)</f>
        <v>0</v>
      </c>
    </row>
    <row r="37" spans="1:17" x14ac:dyDescent="0.25">
      <c r="A37" s="85"/>
      <c r="B37" s="118"/>
      <c r="C37" s="90"/>
      <c r="D37" s="91"/>
      <c r="E37" s="91">
        <f t="shared" si="8"/>
        <v>0</v>
      </c>
      <c r="G37" s="85"/>
      <c r="H37" s="118"/>
      <c r="I37" s="90"/>
      <c r="J37" s="91"/>
      <c r="K37" s="91">
        <f t="shared" si="9"/>
        <v>0</v>
      </c>
      <c r="M37" s="85"/>
      <c r="N37" s="118"/>
      <c r="O37" s="90"/>
      <c r="P37" s="91"/>
      <c r="Q37" s="91">
        <f t="shared" si="10"/>
        <v>0</v>
      </c>
    </row>
    <row r="38" spans="1:17" x14ac:dyDescent="0.25">
      <c r="A38" s="85"/>
      <c r="B38" s="118"/>
      <c r="C38" s="90"/>
      <c r="D38" s="91"/>
      <c r="E38" s="91">
        <f t="shared" si="8"/>
        <v>0</v>
      </c>
      <c r="G38" s="85"/>
      <c r="H38" s="118"/>
      <c r="I38" s="90"/>
      <c r="J38" s="91"/>
      <c r="K38" s="91">
        <f t="shared" si="9"/>
        <v>0</v>
      </c>
      <c r="M38" s="85"/>
      <c r="N38" s="118"/>
      <c r="O38" s="90"/>
      <c r="P38" s="91"/>
      <c r="Q38" s="91">
        <f t="shared" si="10"/>
        <v>0</v>
      </c>
    </row>
    <row r="39" spans="1:17" x14ac:dyDescent="0.25">
      <c r="A39" s="85"/>
      <c r="B39" s="118"/>
      <c r="C39" s="90"/>
      <c r="D39" s="91"/>
      <c r="E39" s="91">
        <f t="shared" si="8"/>
        <v>0</v>
      </c>
      <c r="G39" s="85"/>
      <c r="H39" s="118"/>
      <c r="I39" s="90"/>
      <c r="J39" s="91"/>
      <c r="K39" s="91">
        <f t="shared" si="9"/>
        <v>0</v>
      </c>
      <c r="M39" s="85"/>
      <c r="N39" s="118"/>
      <c r="O39" s="90"/>
      <c r="P39" s="91"/>
      <c r="Q39" s="91">
        <f t="shared" si="10"/>
        <v>0</v>
      </c>
    </row>
    <row r="40" spans="1:17" x14ac:dyDescent="0.25">
      <c r="A40" s="85"/>
      <c r="B40" s="89"/>
      <c r="C40" s="90"/>
      <c r="D40" s="91"/>
      <c r="E40" s="91">
        <f t="shared" si="8"/>
        <v>0</v>
      </c>
      <c r="G40" s="85"/>
      <c r="H40" s="89"/>
      <c r="I40" s="90"/>
      <c r="J40" s="91"/>
      <c r="K40" s="91">
        <f t="shared" si="9"/>
        <v>0</v>
      </c>
      <c r="M40" s="85"/>
      <c r="N40" s="89"/>
      <c r="O40" s="90"/>
      <c r="P40" s="91"/>
      <c r="Q40" s="91">
        <f t="shared" si="10"/>
        <v>0</v>
      </c>
    </row>
    <row r="41" spans="1:17" ht="16.5" thickBot="1" x14ac:dyDescent="0.3">
      <c r="A41" s="85"/>
      <c r="B41" s="89"/>
      <c r="C41" s="90"/>
      <c r="D41" s="91"/>
      <c r="E41" s="92">
        <f t="shared" si="8"/>
        <v>0</v>
      </c>
      <c r="G41" s="85"/>
      <c r="H41" s="89"/>
      <c r="I41" s="90"/>
      <c r="J41" s="91"/>
      <c r="K41" s="92">
        <f t="shared" si="9"/>
        <v>0</v>
      </c>
      <c r="M41" s="85"/>
      <c r="N41" s="89"/>
      <c r="O41" s="90"/>
      <c r="P41" s="91"/>
      <c r="Q41" s="92">
        <f t="shared" si="10"/>
        <v>0</v>
      </c>
    </row>
    <row r="42" spans="1:17" ht="16.5" thickBot="1" x14ac:dyDescent="0.3">
      <c r="B42" s="93" t="s">
        <v>46</v>
      </c>
      <c r="C42" s="90" t="e">
        <f>SUM(C36:C41)-SMALL(C36:C41,1)-SMALL(C36:C41,2)</f>
        <v>#NUM!</v>
      </c>
      <c r="D42" s="91" t="e">
        <f>SUM(D36:D41)-SMALL(D36:D41,1)-SMALL(D36:D41,2)</f>
        <v>#NUM!</v>
      </c>
      <c r="E42" s="94" t="e">
        <f>SUM(C42:D42)</f>
        <v>#NUM!</v>
      </c>
      <c r="H42" s="93" t="s">
        <v>46</v>
      </c>
      <c r="I42" s="90" t="e">
        <f>SUM(I36:I41)-SMALL(I36:I41,1)-SMALL(I36:I41,2)</f>
        <v>#NUM!</v>
      </c>
      <c r="J42" s="91" t="e">
        <f>SUM(J36:J41)-SMALL(J36:J41,1)-SMALL(J36:J41,2)</f>
        <v>#NUM!</v>
      </c>
      <c r="K42" s="94" t="e">
        <f>SUM(I42:J42)</f>
        <v>#NUM!</v>
      </c>
      <c r="N42" s="93" t="s">
        <v>46</v>
      </c>
      <c r="O42" s="90" t="e">
        <f>SUM(O36:O41)-SMALL(O36:O41,1)-SMALL(O36:O41,2)</f>
        <v>#NUM!</v>
      </c>
      <c r="P42" s="91" t="e">
        <f>SUM(P36:P41)-SMALL(P36:P41,1)-SMALL(P36:P41,2)</f>
        <v>#NUM!</v>
      </c>
      <c r="Q42" s="94" t="e">
        <f>SUM(O42:P42)</f>
        <v>#NUM!</v>
      </c>
    </row>
    <row r="43" spans="1:17" x14ac:dyDescent="0.25">
      <c r="B43" s="95" t="s">
        <v>47</v>
      </c>
      <c r="H43" s="95" t="s">
        <v>47</v>
      </c>
      <c r="N43" s="95" t="s">
        <v>47</v>
      </c>
    </row>
    <row r="45" spans="1:17" x14ac:dyDescent="0.25">
      <c r="A45" s="80"/>
      <c r="B45" s="81"/>
      <c r="C45" s="81"/>
      <c r="D45" s="81"/>
      <c r="E45" s="82"/>
      <c r="G45" s="80"/>
      <c r="H45" s="81"/>
      <c r="I45" s="81"/>
      <c r="J45" s="81"/>
      <c r="K45" s="82"/>
      <c r="M45" s="80"/>
      <c r="N45" s="81"/>
      <c r="O45" s="81"/>
      <c r="P45" s="81"/>
      <c r="Q45" s="82"/>
    </row>
    <row r="46" spans="1:17" x14ac:dyDescent="0.25">
      <c r="A46" s="84" t="s">
        <v>41</v>
      </c>
      <c r="B46" s="84" t="s">
        <v>42</v>
      </c>
      <c r="C46" s="84" t="s">
        <v>43</v>
      </c>
      <c r="D46" s="84" t="s">
        <v>44</v>
      </c>
      <c r="E46" s="84" t="s">
        <v>45</v>
      </c>
      <c r="G46" s="84" t="s">
        <v>41</v>
      </c>
      <c r="H46" s="84" t="s">
        <v>42</v>
      </c>
      <c r="I46" s="84" t="s">
        <v>43</v>
      </c>
      <c r="J46" s="84" t="s">
        <v>44</v>
      </c>
      <c r="K46" s="84" t="s">
        <v>45</v>
      </c>
      <c r="M46" s="84" t="s">
        <v>41</v>
      </c>
      <c r="N46" s="84" t="s">
        <v>42</v>
      </c>
      <c r="O46" s="84" t="s">
        <v>43</v>
      </c>
      <c r="P46" s="84" t="s">
        <v>44</v>
      </c>
      <c r="Q46" s="84" t="s">
        <v>45</v>
      </c>
    </row>
    <row r="47" spans="1:17" x14ac:dyDescent="0.25">
      <c r="A47" s="85"/>
      <c r="B47" s="118"/>
      <c r="C47" s="87"/>
      <c r="D47" s="88"/>
      <c r="E47" s="88">
        <f t="shared" ref="E47:E52" si="11">SUM(C47,D47)</f>
        <v>0</v>
      </c>
      <c r="G47" s="85"/>
      <c r="H47" s="118"/>
      <c r="I47" s="87"/>
      <c r="J47" s="88"/>
      <c r="K47" s="88">
        <f t="shared" ref="K47:K52" si="12">SUM(I47,J47)</f>
        <v>0</v>
      </c>
      <c r="M47" s="85"/>
      <c r="N47" s="118"/>
      <c r="O47" s="87"/>
      <c r="P47" s="88"/>
      <c r="Q47" s="88">
        <f t="shared" ref="Q47:Q52" si="13">SUM(O47,P47)</f>
        <v>0</v>
      </c>
    </row>
    <row r="48" spans="1:17" x14ac:dyDescent="0.25">
      <c r="A48" s="85"/>
      <c r="B48" s="118"/>
      <c r="C48" s="90"/>
      <c r="D48" s="91"/>
      <c r="E48" s="91">
        <f t="shared" si="11"/>
        <v>0</v>
      </c>
      <c r="G48" s="85"/>
      <c r="H48" s="118"/>
      <c r="I48" s="90"/>
      <c r="J48" s="91"/>
      <c r="K48" s="91">
        <f t="shared" si="12"/>
        <v>0</v>
      </c>
      <c r="M48" s="85"/>
      <c r="N48" s="118"/>
      <c r="O48" s="90"/>
      <c r="P48" s="91"/>
      <c r="Q48" s="91">
        <f t="shared" si="13"/>
        <v>0</v>
      </c>
    </row>
    <row r="49" spans="1:17" x14ac:dyDescent="0.25">
      <c r="A49" s="85"/>
      <c r="B49" s="118"/>
      <c r="C49" s="90"/>
      <c r="D49" s="91"/>
      <c r="E49" s="91">
        <f t="shared" si="11"/>
        <v>0</v>
      </c>
      <c r="G49" s="85"/>
      <c r="H49" s="118"/>
      <c r="I49" s="90"/>
      <c r="J49" s="91"/>
      <c r="K49" s="91">
        <f t="shared" si="12"/>
        <v>0</v>
      </c>
      <c r="M49" s="85"/>
      <c r="N49" s="118"/>
      <c r="O49" s="90"/>
      <c r="P49" s="91"/>
      <c r="Q49" s="91">
        <f t="shared" si="13"/>
        <v>0</v>
      </c>
    </row>
    <row r="50" spans="1:17" x14ac:dyDescent="0.25">
      <c r="A50" s="85"/>
      <c r="B50" s="118"/>
      <c r="C50" s="90"/>
      <c r="D50" s="91"/>
      <c r="E50" s="91">
        <f t="shared" si="11"/>
        <v>0</v>
      </c>
      <c r="G50" s="85"/>
      <c r="H50" s="118"/>
      <c r="I50" s="90"/>
      <c r="J50" s="91"/>
      <c r="K50" s="91">
        <f t="shared" si="12"/>
        <v>0</v>
      </c>
      <c r="M50" s="85"/>
      <c r="N50" s="118"/>
      <c r="O50" s="90"/>
      <c r="P50" s="91"/>
      <c r="Q50" s="91">
        <f t="shared" si="13"/>
        <v>0</v>
      </c>
    </row>
    <row r="51" spans="1:17" x14ac:dyDescent="0.25">
      <c r="A51" s="85"/>
      <c r="B51" s="89"/>
      <c r="C51" s="90"/>
      <c r="D51" s="91"/>
      <c r="E51" s="91">
        <f t="shared" si="11"/>
        <v>0</v>
      </c>
      <c r="G51" s="85"/>
      <c r="H51" s="89"/>
      <c r="I51" s="90"/>
      <c r="J51" s="91"/>
      <c r="K51" s="91">
        <f t="shared" si="12"/>
        <v>0</v>
      </c>
      <c r="M51" s="85"/>
      <c r="N51" s="89"/>
      <c r="O51" s="90"/>
      <c r="P51" s="91"/>
      <c r="Q51" s="91">
        <f t="shared" si="13"/>
        <v>0</v>
      </c>
    </row>
    <row r="52" spans="1:17" ht="16.5" thickBot="1" x14ac:dyDescent="0.3">
      <c r="A52" s="85"/>
      <c r="B52" s="89"/>
      <c r="C52" s="90"/>
      <c r="D52" s="91"/>
      <c r="E52" s="92">
        <f t="shared" si="11"/>
        <v>0</v>
      </c>
      <c r="G52" s="85"/>
      <c r="H52" s="89"/>
      <c r="I52" s="90"/>
      <c r="J52" s="91"/>
      <c r="K52" s="92">
        <f t="shared" si="12"/>
        <v>0</v>
      </c>
      <c r="M52" s="85"/>
      <c r="N52" s="89"/>
      <c r="O52" s="90"/>
      <c r="P52" s="91"/>
      <c r="Q52" s="92">
        <f t="shared" si="13"/>
        <v>0</v>
      </c>
    </row>
    <row r="53" spans="1:17" ht="16.5" thickBot="1" x14ac:dyDescent="0.3">
      <c r="B53" s="93" t="s">
        <v>46</v>
      </c>
      <c r="C53" s="90" t="e">
        <f>SUM(C47:C52)-SMALL(C47:C52,1)-SMALL(C47:C52,2)</f>
        <v>#NUM!</v>
      </c>
      <c r="D53" s="91" t="e">
        <f>SUM(D47:D52)-SMALL(D47:D52,1)-SMALL(D47:D52,2)</f>
        <v>#NUM!</v>
      </c>
      <c r="E53" s="94" t="e">
        <f>SUM(C53:D53)</f>
        <v>#NUM!</v>
      </c>
      <c r="H53" s="93" t="s">
        <v>46</v>
      </c>
      <c r="I53" s="90" t="e">
        <f>SUM(I47:I52)-SMALL(I47:I52,1)-SMALL(I47:I52,2)</f>
        <v>#NUM!</v>
      </c>
      <c r="J53" s="91" t="e">
        <f>SUM(J47:J52)-SMALL(J47:J52,1)-SMALL(J47:J52,2)</f>
        <v>#NUM!</v>
      </c>
      <c r="K53" s="94" t="e">
        <f>SUM(I53:J53)</f>
        <v>#NUM!</v>
      </c>
      <c r="N53" s="93" t="s">
        <v>46</v>
      </c>
      <c r="O53" s="90" t="e">
        <f>SUM(O47:O52)-SMALL(O47:O52,1)-SMALL(O47:O52,2)</f>
        <v>#NUM!</v>
      </c>
      <c r="P53" s="91" t="e">
        <f>SUM(P47:P52)-SMALL(P47:P52,1)-SMALL(P47:P52,2)</f>
        <v>#NUM!</v>
      </c>
      <c r="Q53" s="94" t="e">
        <f>SUM(O53:P53)</f>
        <v>#NUM!</v>
      </c>
    </row>
    <row r="54" spans="1:17" x14ac:dyDescent="0.25">
      <c r="B54" s="95" t="s">
        <v>47</v>
      </c>
      <c r="H54" s="95" t="s">
        <v>47</v>
      </c>
      <c r="N54" s="95" t="s">
        <v>47</v>
      </c>
    </row>
    <row r="56" spans="1:17" x14ac:dyDescent="0.25">
      <c r="A56" s="80"/>
      <c r="B56" s="81"/>
      <c r="C56" s="81"/>
      <c r="D56" s="81"/>
      <c r="E56" s="82"/>
      <c r="G56" s="80"/>
      <c r="H56" s="81"/>
      <c r="I56" s="81"/>
      <c r="J56" s="81"/>
      <c r="K56" s="82"/>
      <c r="M56" s="80"/>
      <c r="N56" s="81"/>
      <c r="O56" s="81"/>
      <c r="P56" s="81"/>
      <c r="Q56" s="82"/>
    </row>
    <row r="57" spans="1:17" x14ac:dyDescent="0.25">
      <c r="A57" s="84" t="s">
        <v>41</v>
      </c>
      <c r="B57" s="84" t="s">
        <v>42</v>
      </c>
      <c r="C57" s="84" t="s">
        <v>43</v>
      </c>
      <c r="D57" s="84" t="s">
        <v>44</v>
      </c>
      <c r="E57" s="84" t="s">
        <v>45</v>
      </c>
      <c r="G57" s="84" t="s">
        <v>41</v>
      </c>
      <c r="H57" s="84" t="s">
        <v>42</v>
      </c>
      <c r="I57" s="84" t="s">
        <v>43</v>
      </c>
      <c r="J57" s="84" t="s">
        <v>44</v>
      </c>
      <c r="K57" s="84" t="s">
        <v>45</v>
      </c>
      <c r="M57" s="84" t="s">
        <v>41</v>
      </c>
      <c r="N57" s="84" t="s">
        <v>42</v>
      </c>
      <c r="O57" s="84" t="s">
        <v>43</v>
      </c>
      <c r="P57" s="84" t="s">
        <v>44</v>
      </c>
      <c r="Q57" s="84" t="s">
        <v>45</v>
      </c>
    </row>
    <row r="58" spans="1:17" x14ac:dyDescent="0.25">
      <c r="A58" s="85"/>
      <c r="B58" s="118"/>
      <c r="C58" s="87"/>
      <c r="D58" s="88"/>
      <c r="E58" s="88">
        <f t="shared" ref="E58:E63" si="14">SUM(C58,D58)</f>
        <v>0</v>
      </c>
      <c r="G58" s="85"/>
      <c r="H58" s="118"/>
      <c r="I58" s="87"/>
      <c r="J58" s="88"/>
      <c r="K58" s="88">
        <f t="shared" ref="K58:K63" si="15">SUM(I58,J58)</f>
        <v>0</v>
      </c>
      <c r="M58" s="85"/>
      <c r="N58" s="118"/>
      <c r="O58" s="87"/>
      <c r="P58" s="88"/>
      <c r="Q58" s="88">
        <f t="shared" ref="Q58:Q63" si="16">SUM(O58,P58)</f>
        <v>0</v>
      </c>
    </row>
    <row r="59" spans="1:17" x14ac:dyDescent="0.25">
      <c r="A59" s="85"/>
      <c r="B59" s="118"/>
      <c r="C59" s="90"/>
      <c r="D59" s="91"/>
      <c r="E59" s="91">
        <f t="shared" si="14"/>
        <v>0</v>
      </c>
      <c r="G59" s="85"/>
      <c r="H59" s="118"/>
      <c r="I59" s="90"/>
      <c r="J59" s="91"/>
      <c r="K59" s="91">
        <f t="shared" si="15"/>
        <v>0</v>
      </c>
      <c r="M59" s="85"/>
      <c r="N59" s="118"/>
      <c r="O59" s="90"/>
      <c r="P59" s="91"/>
      <c r="Q59" s="91">
        <f t="shared" si="16"/>
        <v>0</v>
      </c>
    </row>
    <row r="60" spans="1:17" x14ac:dyDescent="0.25">
      <c r="A60" s="85"/>
      <c r="B60" s="118"/>
      <c r="C60" s="90"/>
      <c r="D60" s="91"/>
      <c r="E60" s="91">
        <f t="shared" si="14"/>
        <v>0</v>
      </c>
      <c r="G60" s="85"/>
      <c r="H60" s="118"/>
      <c r="I60" s="90"/>
      <c r="J60" s="91"/>
      <c r="K60" s="91">
        <f t="shared" si="15"/>
        <v>0</v>
      </c>
      <c r="M60" s="85"/>
      <c r="N60" s="118"/>
      <c r="O60" s="90"/>
      <c r="P60" s="91"/>
      <c r="Q60" s="91">
        <f t="shared" si="16"/>
        <v>0</v>
      </c>
    </row>
    <row r="61" spans="1:17" x14ac:dyDescent="0.25">
      <c r="A61" s="85"/>
      <c r="B61" s="118"/>
      <c r="C61" s="90"/>
      <c r="D61" s="91"/>
      <c r="E61" s="91">
        <f t="shared" si="14"/>
        <v>0</v>
      </c>
      <c r="G61" s="85"/>
      <c r="H61" s="118"/>
      <c r="I61" s="90"/>
      <c r="J61" s="91"/>
      <c r="K61" s="91">
        <f t="shared" si="15"/>
        <v>0</v>
      </c>
      <c r="M61" s="85"/>
      <c r="N61" s="118"/>
      <c r="O61" s="90"/>
      <c r="P61" s="91"/>
      <c r="Q61" s="91">
        <f t="shared" si="16"/>
        <v>0</v>
      </c>
    </row>
    <row r="62" spans="1:17" x14ac:dyDescent="0.25">
      <c r="A62" s="85"/>
      <c r="B62" s="89"/>
      <c r="C62" s="90"/>
      <c r="D62" s="91"/>
      <c r="E62" s="91">
        <f t="shared" si="14"/>
        <v>0</v>
      </c>
      <c r="G62" s="85"/>
      <c r="H62" s="89"/>
      <c r="I62" s="90"/>
      <c r="J62" s="91"/>
      <c r="K62" s="91">
        <f t="shared" si="15"/>
        <v>0</v>
      </c>
      <c r="M62" s="85"/>
      <c r="N62" s="89"/>
      <c r="O62" s="90"/>
      <c r="P62" s="91"/>
      <c r="Q62" s="91">
        <f t="shared" si="16"/>
        <v>0</v>
      </c>
    </row>
    <row r="63" spans="1:17" ht="16.5" thickBot="1" x14ac:dyDescent="0.3">
      <c r="A63" s="85"/>
      <c r="B63" s="89"/>
      <c r="C63" s="90"/>
      <c r="D63" s="91"/>
      <c r="E63" s="92">
        <f t="shared" si="14"/>
        <v>0</v>
      </c>
      <c r="G63" s="85"/>
      <c r="H63" s="89"/>
      <c r="I63" s="90"/>
      <c r="J63" s="91"/>
      <c r="K63" s="92">
        <f t="shared" si="15"/>
        <v>0</v>
      </c>
      <c r="M63" s="85"/>
      <c r="N63" s="89"/>
      <c r="O63" s="90"/>
      <c r="P63" s="91"/>
      <c r="Q63" s="92">
        <f t="shared" si="16"/>
        <v>0</v>
      </c>
    </row>
    <row r="64" spans="1:17" ht="16.5" thickBot="1" x14ac:dyDescent="0.3">
      <c r="B64" s="93" t="s">
        <v>46</v>
      </c>
      <c r="C64" s="90" t="e">
        <f>SUM(C58:C63)-SMALL(C58:C63,1)-SMALL(C58:C63,2)</f>
        <v>#NUM!</v>
      </c>
      <c r="D64" s="91" t="e">
        <f>SUM(D58:D63)-SMALL(D58:D63,1)-SMALL(D58:D63,2)</f>
        <v>#NUM!</v>
      </c>
      <c r="E64" s="94" t="e">
        <f>SUM(C64:D64)</f>
        <v>#NUM!</v>
      </c>
      <c r="H64" s="93" t="s">
        <v>46</v>
      </c>
      <c r="I64" s="90" t="e">
        <f>SUM(I58:I63)-SMALL(I58:I63,1)-SMALL(I58:I63,2)</f>
        <v>#NUM!</v>
      </c>
      <c r="J64" s="91" t="e">
        <f>SUM(J58:J63)-SMALL(J58:J63,1)-SMALL(J58:J63,2)</f>
        <v>#NUM!</v>
      </c>
      <c r="K64" s="94" t="e">
        <f>SUM(I64:J64)</f>
        <v>#NUM!</v>
      </c>
      <c r="N64" s="93" t="s">
        <v>46</v>
      </c>
      <c r="O64" s="90" t="e">
        <f>SUM(O58:O63)-SMALL(O58:O63,1)-SMALL(O58:O63,2)</f>
        <v>#NUM!</v>
      </c>
      <c r="P64" s="91" t="e">
        <f>SUM(P58:P63)-SMALL(P58:P63,1)-SMALL(P58:P63,2)</f>
        <v>#NUM!</v>
      </c>
      <c r="Q64" s="94" t="e">
        <f>SUM(O64:P64)</f>
        <v>#NUM!</v>
      </c>
    </row>
    <row r="65" spans="2:14" x14ac:dyDescent="0.25">
      <c r="B65" s="95" t="s">
        <v>47</v>
      </c>
      <c r="H65" s="95" t="s">
        <v>47</v>
      </c>
      <c r="N65" s="95" t="s">
        <v>47</v>
      </c>
    </row>
  </sheetData>
  <conditionalFormatting sqref="P2:P4">
    <cfRule type="cellIs" dxfId="464" priority="28" operator="equal">
      <formula>3</formula>
    </cfRule>
    <cfRule type="cellIs" dxfId="463" priority="29" operator="equal">
      <formula>2</formula>
    </cfRule>
    <cfRule type="cellIs" dxfId="462" priority="30" operator="equal">
      <formula>1</formula>
    </cfRule>
  </conditionalFormatting>
  <conditionalFormatting sqref="P5">
    <cfRule type="cellIs" dxfId="461" priority="25" operator="equal">
      <formula>3</formula>
    </cfRule>
    <cfRule type="cellIs" dxfId="460" priority="26" operator="equal">
      <formula>2</formula>
    </cfRule>
    <cfRule type="cellIs" dxfId="459" priority="27" operator="equal">
      <formula>1</formula>
    </cfRule>
  </conditionalFormatting>
  <conditionalFormatting sqref="P6">
    <cfRule type="cellIs" dxfId="458" priority="22" operator="equal">
      <formula>3</formula>
    </cfRule>
    <cfRule type="cellIs" dxfId="457" priority="23" operator="equal">
      <formula>2</formula>
    </cfRule>
    <cfRule type="cellIs" dxfId="456" priority="24" operator="equal">
      <formula>1</formula>
    </cfRule>
  </conditionalFormatting>
  <conditionalFormatting sqref="P7:P9">
    <cfRule type="cellIs" dxfId="455" priority="19" operator="equal">
      <formula>3</formula>
    </cfRule>
    <cfRule type="cellIs" dxfId="454" priority="20" operator="equal">
      <formula>2</formula>
    </cfRule>
    <cfRule type="cellIs" dxfId="453" priority="21" operator="equal">
      <formula>1</formula>
    </cfRule>
  </conditionalFormatting>
  <conditionalFormatting sqref="P10">
    <cfRule type="cellIs" dxfId="452" priority="16" operator="equal">
      <formula>3</formula>
    </cfRule>
    <cfRule type="cellIs" dxfId="451" priority="17" operator="equal">
      <formula>2</formula>
    </cfRule>
    <cfRule type="cellIs" dxfId="450" priority="18" operator="equal">
      <formula>1</formula>
    </cfRule>
  </conditionalFormatting>
  <conditionalFormatting sqref="P11">
    <cfRule type="cellIs" dxfId="449" priority="13" operator="equal">
      <formula>3</formula>
    </cfRule>
    <cfRule type="cellIs" dxfId="448" priority="14" operator="equal">
      <formula>2</formula>
    </cfRule>
    <cfRule type="cellIs" dxfId="447" priority="15" operator="equal">
      <formula>1</formula>
    </cfRule>
  </conditionalFormatting>
  <conditionalFormatting sqref="P12:P14">
    <cfRule type="cellIs" dxfId="446" priority="10" operator="equal">
      <formula>3</formula>
    </cfRule>
    <cfRule type="cellIs" dxfId="445" priority="11" operator="equal">
      <formula>2</formula>
    </cfRule>
    <cfRule type="cellIs" dxfId="444" priority="12" operator="equal">
      <formula>1</formula>
    </cfRule>
  </conditionalFormatting>
  <conditionalFormatting sqref="P15">
    <cfRule type="cellIs" dxfId="443" priority="7" operator="equal">
      <formula>3</formula>
    </cfRule>
    <cfRule type="cellIs" dxfId="442" priority="8" operator="equal">
      <formula>2</formula>
    </cfRule>
    <cfRule type="cellIs" dxfId="441" priority="9" operator="equal">
      <formula>1</formula>
    </cfRule>
  </conditionalFormatting>
  <conditionalFormatting sqref="P16">
    <cfRule type="cellIs" dxfId="440" priority="4" operator="equal">
      <formula>3</formula>
    </cfRule>
    <cfRule type="cellIs" dxfId="439" priority="5" operator="equal">
      <formula>2</formula>
    </cfRule>
    <cfRule type="cellIs" dxfId="438" priority="6" operator="equal">
      <formula>1</formula>
    </cfRule>
  </conditionalFormatting>
  <conditionalFormatting sqref="P17">
    <cfRule type="cellIs" dxfId="437" priority="1" operator="equal">
      <formula>3</formula>
    </cfRule>
    <cfRule type="cellIs" dxfId="436" priority="2" operator="equal">
      <formula>2</formula>
    </cfRule>
    <cfRule type="cellIs" dxfId="435" priority="3" operator="equal">
      <formula>1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topLeftCell="A25" workbookViewId="0">
      <selection activeCell="P46" sqref="P46"/>
    </sheetView>
  </sheetViews>
  <sheetFormatPr defaultRowHeight="15.75" x14ac:dyDescent="0.25"/>
  <cols>
    <col min="1" max="1" width="5.625" customWidth="1"/>
    <col min="2" max="2" width="16.625" customWidth="1"/>
    <col min="7" max="7" width="5.625" customWidth="1"/>
    <col min="8" max="8" width="16.625" customWidth="1"/>
    <col min="13" max="13" width="5.625" customWidth="1"/>
    <col min="14" max="14" width="16.625" customWidth="1"/>
  </cols>
  <sheetData>
    <row r="1" spans="1:17" x14ac:dyDescent="0.25">
      <c r="A1" s="80" t="s">
        <v>185</v>
      </c>
      <c r="B1" s="81"/>
      <c r="C1" s="81"/>
      <c r="D1" s="81"/>
      <c r="E1" s="82"/>
      <c r="F1" s="83"/>
      <c r="G1" s="80" t="s">
        <v>185</v>
      </c>
      <c r="H1" s="81"/>
      <c r="I1" s="81"/>
      <c r="J1" s="81"/>
      <c r="K1" s="82"/>
      <c r="L1" s="83"/>
      <c r="M1" s="106"/>
      <c r="N1" s="97" t="s">
        <v>48</v>
      </c>
      <c r="O1" s="98" t="s">
        <v>45</v>
      </c>
      <c r="P1" s="99" t="s">
        <v>49</v>
      </c>
      <c r="Q1" s="106"/>
    </row>
    <row r="2" spans="1:17" x14ac:dyDescent="0.25">
      <c r="A2" s="84" t="s">
        <v>41</v>
      </c>
      <c r="B2" s="84" t="s">
        <v>42</v>
      </c>
      <c r="C2" s="84" t="s">
        <v>43</v>
      </c>
      <c r="D2" s="84" t="s">
        <v>44</v>
      </c>
      <c r="E2" s="84" t="s">
        <v>45</v>
      </c>
      <c r="G2" s="84" t="s">
        <v>41</v>
      </c>
      <c r="H2" s="84" t="s">
        <v>42</v>
      </c>
      <c r="I2" s="84" t="s">
        <v>43</v>
      </c>
      <c r="J2" s="84" t="s">
        <v>44</v>
      </c>
      <c r="K2" s="84" t="s">
        <v>45</v>
      </c>
      <c r="M2" s="107"/>
      <c r="N2" s="100" t="s">
        <v>184</v>
      </c>
      <c r="O2" s="101">
        <f>E9</f>
        <v>69.3</v>
      </c>
      <c r="P2" s="102">
        <f t="shared" ref="P2:P17" si="0">SUMPRODUCT((O$2:O$12&gt;O2)/COUNTIF(O$2:O$12,O$2:O$12&amp;""))+1</f>
        <v>4</v>
      </c>
      <c r="Q2" s="107"/>
    </row>
    <row r="3" spans="1:17" x14ac:dyDescent="0.25">
      <c r="A3" s="85" t="s">
        <v>790</v>
      </c>
      <c r="B3" s="118" t="s">
        <v>200</v>
      </c>
      <c r="C3" s="87">
        <v>10.15</v>
      </c>
      <c r="D3" s="88">
        <v>8.6</v>
      </c>
      <c r="E3" s="88">
        <f t="shared" ref="E3:E8" si="1">SUM(C3,D3)</f>
        <v>18.75</v>
      </c>
      <c r="G3" s="85" t="s">
        <v>796</v>
      </c>
      <c r="H3" s="118" t="s">
        <v>204</v>
      </c>
      <c r="I3" s="87">
        <v>7.35</v>
      </c>
      <c r="J3" s="88">
        <v>8</v>
      </c>
      <c r="K3" s="88">
        <f t="shared" ref="K3:K8" si="2">SUM(I3,J3)</f>
        <v>15.35</v>
      </c>
      <c r="M3" s="108"/>
      <c r="N3" s="100" t="s">
        <v>185</v>
      </c>
      <c r="O3" s="103">
        <f>K9</f>
        <v>65.25</v>
      </c>
      <c r="P3" s="102">
        <f t="shared" si="0"/>
        <v>8</v>
      </c>
      <c r="Q3" s="109"/>
    </row>
    <row r="4" spans="1:17" x14ac:dyDescent="0.25">
      <c r="A4" s="85" t="s">
        <v>791</v>
      </c>
      <c r="B4" s="118" t="s">
        <v>201</v>
      </c>
      <c r="C4" s="90">
        <v>9</v>
      </c>
      <c r="D4" s="91">
        <v>8.6999999999999993</v>
      </c>
      <c r="E4" s="91">
        <f t="shared" si="1"/>
        <v>17.7</v>
      </c>
      <c r="G4" s="85" t="s">
        <v>797</v>
      </c>
      <c r="H4" s="118" t="s">
        <v>205</v>
      </c>
      <c r="I4" s="90">
        <v>8.0500000000000007</v>
      </c>
      <c r="J4" s="91">
        <v>8.1</v>
      </c>
      <c r="K4" s="91">
        <f t="shared" si="2"/>
        <v>16.149999999999999</v>
      </c>
      <c r="M4" s="108"/>
      <c r="N4" s="100" t="s">
        <v>328</v>
      </c>
      <c r="O4" s="104">
        <f>E20</f>
        <v>71.8</v>
      </c>
      <c r="P4" s="102">
        <f t="shared" si="0"/>
        <v>1</v>
      </c>
      <c r="Q4" s="109"/>
    </row>
    <row r="5" spans="1:17" x14ac:dyDescent="0.25">
      <c r="A5" s="85" t="s">
        <v>792</v>
      </c>
      <c r="B5" s="118" t="s">
        <v>202</v>
      </c>
      <c r="C5" s="90">
        <v>8.25</v>
      </c>
      <c r="D5" s="91">
        <v>8.6</v>
      </c>
      <c r="E5" s="91">
        <f t="shared" si="1"/>
        <v>16.850000000000001</v>
      </c>
      <c r="G5" s="85" t="s">
        <v>798</v>
      </c>
      <c r="H5" s="118" t="s">
        <v>206</v>
      </c>
      <c r="I5" s="90">
        <v>8.35</v>
      </c>
      <c r="J5" s="91">
        <v>8.5</v>
      </c>
      <c r="K5" s="91">
        <f t="shared" si="2"/>
        <v>16.850000000000001</v>
      </c>
      <c r="M5" s="108"/>
      <c r="N5" s="100" t="s">
        <v>458</v>
      </c>
      <c r="O5" s="103">
        <f>K20</f>
        <v>71.400000000000006</v>
      </c>
      <c r="P5" s="102">
        <f t="shared" si="0"/>
        <v>3</v>
      </c>
      <c r="Q5" s="109"/>
    </row>
    <row r="6" spans="1:17" x14ac:dyDescent="0.25">
      <c r="A6" s="85" t="s">
        <v>793</v>
      </c>
      <c r="B6" s="118" t="s">
        <v>203</v>
      </c>
      <c r="C6" s="90">
        <v>8</v>
      </c>
      <c r="D6" s="91">
        <v>8</v>
      </c>
      <c r="E6" s="91">
        <f t="shared" si="1"/>
        <v>16</v>
      </c>
      <c r="G6" s="85" t="s">
        <v>799</v>
      </c>
      <c r="H6" s="119" t="s">
        <v>207</v>
      </c>
      <c r="I6" s="90">
        <v>9</v>
      </c>
      <c r="J6" s="91">
        <v>7.9</v>
      </c>
      <c r="K6" s="91">
        <f t="shared" si="2"/>
        <v>16.899999999999999</v>
      </c>
      <c r="M6" s="108"/>
      <c r="N6" s="100" t="s">
        <v>382</v>
      </c>
      <c r="O6" s="104">
        <f>E31</f>
        <v>68.800000000000011</v>
      </c>
      <c r="P6" s="102">
        <f t="shared" si="0"/>
        <v>5</v>
      </c>
      <c r="Q6" s="109"/>
    </row>
    <row r="7" spans="1:17" x14ac:dyDescent="0.25">
      <c r="A7" s="85" t="s">
        <v>794</v>
      </c>
      <c r="B7" s="112"/>
      <c r="C7" s="90">
        <v>0</v>
      </c>
      <c r="D7" s="91">
        <v>0</v>
      </c>
      <c r="E7" s="91">
        <f t="shared" si="1"/>
        <v>0</v>
      </c>
      <c r="G7" s="85" t="s">
        <v>800</v>
      </c>
      <c r="H7" s="118"/>
      <c r="I7" s="90">
        <v>0</v>
      </c>
      <c r="J7" s="91">
        <v>0</v>
      </c>
      <c r="K7" s="91">
        <f t="shared" si="2"/>
        <v>0</v>
      </c>
      <c r="M7" s="108"/>
      <c r="N7" s="100" t="s">
        <v>549</v>
      </c>
      <c r="O7" s="101">
        <f>K31</f>
        <v>51</v>
      </c>
      <c r="P7" s="102">
        <f t="shared" si="0"/>
        <v>9</v>
      </c>
      <c r="Q7" s="109"/>
    </row>
    <row r="8" spans="1:17" ht="16.5" thickBot="1" x14ac:dyDescent="0.3">
      <c r="A8" s="85" t="s">
        <v>795</v>
      </c>
      <c r="B8" s="112"/>
      <c r="C8" s="90">
        <v>0</v>
      </c>
      <c r="D8" s="91">
        <v>0</v>
      </c>
      <c r="E8" s="92">
        <f t="shared" si="1"/>
        <v>0</v>
      </c>
      <c r="F8" s="83"/>
      <c r="G8" s="85" t="s">
        <v>801</v>
      </c>
      <c r="H8" s="118"/>
      <c r="I8" s="90">
        <v>0</v>
      </c>
      <c r="J8" s="91">
        <v>0</v>
      </c>
      <c r="K8" s="92">
        <f t="shared" si="2"/>
        <v>0</v>
      </c>
      <c r="L8" s="83"/>
      <c r="M8" s="108"/>
      <c r="N8" s="100" t="s">
        <v>456</v>
      </c>
      <c r="O8" s="103">
        <f>Q31</f>
        <v>71.8</v>
      </c>
      <c r="P8" s="102">
        <f t="shared" si="0"/>
        <v>1</v>
      </c>
      <c r="Q8" s="109"/>
    </row>
    <row r="9" spans="1:17" ht="16.5" thickBot="1" x14ac:dyDescent="0.3">
      <c r="B9" s="93" t="s">
        <v>46</v>
      </c>
      <c r="C9" s="90">
        <f>SUM(C3:C8)-SMALL(C3:C8,1)-SMALL(C3:C8,2)</f>
        <v>35.4</v>
      </c>
      <c r="D9" s="91">
        <f>SUM(D3:D8)-SMALL(D3:D8,1)-SMALL(D3:D8,2)</f>
        <v>33.9</v>
      </c>
      <c r="E9" s="94">
        <f>SUM(C9:D9)</f>
        <v>69.3</v>
      </c>
      <c r="F9" s="83"/>
      <c r="H9" s="93" t="s">
        <v>46</v>
      </c>
      <c r="I9" s="90">
        <f>SUM(I3:I8)-SMALL(I3:I8,1)-SMALL(I3:I8,2)</f>
        <v>32.75</v>
      </c>
      <c r="J9" s="91">
        <f>SUM(J3:J8)-SMALL(J3:J8,1)-SMALL(J3:J8,2)</f>
        <v>32.5</v>
      </c>
      <c r="K9" s="94">
        <f>SUM(I9:J9)</f>
        <v>65.25</v>
      </c>
      <c r="L9" s="83"/>
      <c r="M9" s="105"/>
      <c r="N9" s="100" t="s">
        <v>503</v>
      </c>
      <c r="O9" s="104">
        <f>E42</f>
        <v>71.600000000000009</v>
      </c>
      <c r="P9" s="102">
        <f t="shared" si="0"/>
        <v>2</v>
      </c>
      <c r="Q9" s="110"/>
    </row>
    <row r="10" spans="1:17" x14ac:dyDescent="0.25">
      <c r="B10" s="95" t="s">
        <v>47</v>
      </c>
      <c r="D10" s="93"/>
      <c r="E10" s="96"/>
      <c r="H10" s="95" t="s">
        <v>47</v>
      </c>
      <c r="J10" s="93"/>
      <c r="K10" s="96"/>
      <c r="M10" s="105"/>
      <c r="N10" s="100" t="s">
        <v>504</v>
      </c>
      <c r="O10" s="103">
        <f>K42</f>
        <v>50.95</v>
      </c>
      <c r="P10" s="102">
        <f t="shared" si="0"/>
        <v>10</v>
      </c>
      <c r="Q10" s="111"/>
    </row>
    <row r="11" spans="1:17" x14ac:dyDescent="0.25">
      <c r="N11" s="100" t="s">
        <v>331</v>
      </c>
      <c r="O11" s="104">
        <f>Q42</f>
        <v>65.349999999999994</v>
      </c>
      <c r="P11" s="102">
        <f t="shared" si="0"/>
        <v>7</v>
      </c>
    </row>
    <row r="12" spans="1:17" x14ac:dyDescent="0.25">
      <c r="A12" s="80" t="s">
        <v>441</v>
      </c>
      <c r="B12" s="81"/>
      <c r="C12" s="81"/>
      <c r="D12" s="81"/>
      <c r="E12" s="82"/>
      <c r="G12" s="80" t="s">
        <v>442</v>
      </c>
      <c r="H12" s="81"/>
      <c r="I12" s="81"/>
      <c r="J12" s="81"/>
      <c r="K12" s="82"/>
      <c r="N12" s="100" t="s">
        <v>587</v>
      </c>
      <c r="O12" s="101">
        <f>E53</f>
        <v>67.449999999999989</v>
      </c>
      <c r="P12" s="102">
        <f t="shared" si="0"/>
        <v>6</v>
      </c>
    </row>
    <row r="13" spans="1:17" x14ac:dyDescent="0.25">
      <c r="A13" s="84" t="s">
        <v>41</v>
      </c>
      <c r="B13" s="84" t="s">
        <v>42</v>
      </c>
      <c r="C13" s="84" t="s">
        <v>43</v>
      </c>
      <c r="D13" s="84" t="s">
        <v>44</v>
      </c>
      <c r="E13" s="84" t="s">
        <v>45</v>
      </c>
      <c r="G13" s="84" t="s">
        <v>41</v>
      </c>
      <c r="H13" s="84" t="s">
        <v>42</v>
      </c>
      <c r="I13" s="84" t="s">
        <v>43</v>
      </c>
      <c r="J13" s="84" t="s">
        <v>44</v>
      </c>
      <c r="K13" s="84" t="s">
        <v>45</v>
      </c>
      <c r="N13" s="100"/>
      <c r="O13" s="103" t="e">
        <f>K53</f>
        <v>#NUM!</v>
      </c>
      <c r="P13" s="102" t="e">
        <f t="shared" si="0"/>
        <v>#NUM!</v>
      </c>
    </row>
    <row r="14" spans="1:17" x14ac:dyDescent="0.25">
      <c r="A14" s="85" t="s">
        <v>802</v>
      </c>
      <c r="B14" s="118" t="s">
        <v>487</v>
      </c>
      <c r="C14" s="87">
        <v>9.6</v>
      </c>
      <c r="D14" s="88">
        <v>9.1</v>
      </c>
      <c r="E14" s="88">
        <f t="shared" ref="E14:E19" si="3">SUM(C14,D14)</f>
        <v>18.7</v>
      </c>
      <c r="G14" s="85" t="s">
        <v>808</v>
      </c>
      <c r="H14" s="118" t="s">
        <v>490</v>
      </c>
      <c r="I14" s="87">
        <v>9</v>
      </c>
      <c r="J14" s="88">
        <v>8.6</v>
      </c>
      <c r="K14" s="88">
        <f t="shared" ref="K14:K19" si="4">SUM(I14,J14)</f>
        <v>17.600000000000001</v>
      </c>
      <c r="N14" s="100"/>
      <c r="O14" s="104" t="e">
        <f>Q53</f>
        <v>#NUM!</v>
      </c>
      <c r="P14" s="102" t="e">
        <f t="shared" si="0"/>
        <v>#NUM!</v>
      </c>
    </row>
    <row r="15" spans="1:17" x14ac:dyDescent="0.25">
      <c r="A15" s="85" t="s">
        <v>803</v>
      </c>
      <c r="B15" s="118" t="s">
        <v>486</v>
      </c>
      <c r="C15" s="90">
        <v>8.4</v>
      </c>
      <c r="D15" s="91">
        <v>9.1999999999999993</v>
      </c>
      <c r="E15" s="91">
        <f t="shared" si="3"/>
        <v>17.600000000000001</v>
      </c>
      <c r="G15" s="85" t="s">
        <v>809</v>
      </c>
      <c r="H15" s="118" t="s">
        <v>1097</v>
      </c>
      <c r="I15" s="90">
        <v>0</v>
      </c>
      <c r="J15" s="91">
        <v>0</v>
      </c>
      <c r="K15" s="91">
        <f t="shared" si="4"/>
        <v>0</v>
      </c>
      <c r="N15" s="100"/>
      <c r="O15" s="103" t="e">
        <f>E64</f>
        <v>#NUM!</v>
      </c>
      <c r="P15" s="102" t="e">
        <f t="shared" si="0"/>
        <v>#NUM!</v>
      </c>
    </row>
    <row r="16" spans="1:17" x14ac:dyDescent="0.25">
      <c r="A16" s="85" t="s">
        <v>804</v>
      </c>
      <c r="B16" s="118" t="s">
        <v>488</v>
      </c>
      <c r="C16" s="90">
        <v>9.3000000000000007</v>
      </c>
      <c r="D16" s="91">
        <v>8.4</v>
      </c>
      <c r="E16" s="91">
        <f t="shared" si="3"/>
        <v>17.700000000000003</v>
      </c>
      <c r="G16" s="85" t="s">
        <v>810</v>
      </c>
      <c r="H16" s="118" t="s">
        <v>491</v>
      </c>
      <c r="I16" s="90">
        <v>8.5</v>
      </c>
      <c r="J16" s="91">
        <v>8.8000000000000007</v>
      </c>
      <c r="K16" s="91">
        <f t="shared" si="4"/>
        <v>17.3</v>
      </c>
      <c r="N16" s="100"/>
      <c r="O16" s="104" t="e">
        <f>K64</f>
        <v>#NUM!</v>
      </c>
      <c r="P16" s="102" t="e">
        <f t="shared" si="0"/>
        <v>#NUM!</v>
      </c>
    </row>
    <row r="17" spans="1:17" x14ac:dyDescent="0.25">
      <c r="A17" s="85" t="s">
        <v>805</v>
      </c>
      <c r="B17" s="118" t="s">
        <v>463</v>
      </c>
      <c r="C17" s="90">
        <v>9.3000000000000007</v>
      </c>
      <c r="D17" s="91">
        <v>8.5</v>
      </c>
      <c r="E17" s="91">
        <f t="shared" si="3"/>
        <v>17.8</v>
      </c>
      <c r="G17" s="85" t="s">
        <v>811</v>
      </c>
      <c r="H17" s="118" t="s">
        <v>492</v>
      </c>
      <c r="I17" s="90">
        <v>9.6999999999999993</v>
      </c>
      <c r="J17" s="91">
        <v>8.1999999999999993</v>
      </c>
      <c r="K17" s="91">
        <f t="shared" si="4"/>
        <v>17.899999999999999</v>
      </c>
      <c r="N17" s="100"/>
      <c r="O17" s="103" t="e">
        <f>Q64</f>
        <v>#NUM!</v>
      </c>
      <c r="P17" s="102" t="e">
        <f t="shared" si="0"/>
        <v>#NUM!</v>
      </c>
    </row>
    <row r="18" spans="1:17" x14ac:dyDescent="0.25">
      <c r="A18" s="85" t="s">
        <v>806</v>
      </c>
      <c r="B18" s="118"/>
      <c r="C18" s="90">
        <v>0</v>
      </c>
      <c r="D18" s="91">
        <v>0</v>
      </c>
      <c r="E18" s="91">
        <f t="shared" si="3"/>
        <v>0</v>
      </c>
      <c r="G18" s="85" t="s">
        <v>812</v>
      </c>
      <c r="H18" s="118" t="s">
        <v>1096</v>
      </c>
      <c r="I18" s="90">
        <v>0</v>
      </c>
      <c r="J18" s="91">
        <v>0</v>
      </c>
      <c r="K18" s="91">
        <f t="shared" si="4"/>
        <v>0</v>
      </c>
    </row>
    <row r="19" spans="1:17" ht="16.5" thickBot="1" x14ac:dyDescent="0.3">
      <c r="A19" s="85" t="s">
        <v>807</v>
      </c>
      <c r="B19" s="118"/>
      <c r="C19" s="90">
        <v>0</v>
      </c>
      <c r="D19" s="91">
        <v>0</v>
      </c>
      <c r="E19" s="92">
        <f t="shared" si="3"/>
        <v>0</v>
      </c>
      <c r="G19" s="85" t="s">
        <v>813</v>
      </c>
      <c r="H19" s="118" t="s">
        <v>493</v>
      </c>
      <c r="I19" s="90">
        <v>9.3000000000000007</v>
      </c>
      <c r="J19" s="91">
        <v>9.3000000000000007</v>
      </c>
      <c r="K19" s="92">
        <f t="shared" si="4"/>
        <v>18.600000000000001</v>
      </c>
    </row>
    <row r="20" spans="1:17" ht="16.5" thickBot="1" x14ac:dyDescent="0.3">
      <c r="B20" s="93" t="s">
        <v>46</v>
      </c>
      <c r="C20" s="90">
        <f>SUM(C14:C19)-SMALL(C14:C19,1)-SMALL(C14:C19,2)</f>
        <v>36.6</v>
      </c>
      <c r="D20" s="91">
        <f>SUM(D14:D19)-SMALL(D14:D19,1)-SMALL(D14:D19,2)</f>
        <v>35.199999999999996</v>
      </c>
      <c r="E20" s="94">
        <f>SUM(C20:D20)</f>
        <v>71.8</v>
      </c>
      <c r="H20" s="93" t="s">
        <v>46</v>
      </c>
      <c r="I20" s="90">
        <f>SUM(I14:I19)-SMALL(I14:I19,1)-SMALL(I14:I19,2)</f>
        <v>36.5</v>
      </c>
      <c r="J20" s="91">
        <f>SUM(J14:J19)-SMALL(J14:J19,1)-SMALL(J14:J19,2)</f>
        <v>34.9</v>
      </c>
      <c r="K20" s="94">
        <f>SUM(I20:J20)</f>
        <v>71.400000000000006</v>
      </c>
    </row>
    <row r="21" spans="1:17" x14ac:dyDescent="0.25">
      <c r="B21" s="95" t="s">
        <v>47</v>
      </c>
      <c r="D21" s="93"/>
      <c r="E21" s="96"/>
      <c r="H21" s="95" t="s">
        <v>47</v>
      </c>
      <c r="J21" s="93"/>
      <c r="K21" s="96"/>
    </row>
    <row r="23" spans="1:17" x14ac:dyDescent="0.25">
      <c r="A23" s="80" t="s">
        <v>375</v>
      </c>
      <c r="B23" s="81"/>
      <c r="C23" s="81"/>
      <c r="D23" s="81"/>
      <c r="E23" s="82"/>
      <c r="G23" s="80" t="s">
        <v>544</v>
      </c>
      <c r="H23" s="81"/>
      <c r="I23" s="81"/>
      <c r="J23" s="81"/>
      <c r="K23" s="82"/>
      <c r="M23" s="80" t="s">
        <v>220</v>
      </c>
      <c r="N23" s="81"/>
      <c r="O23" s="81"/>
      <c r="P23" s="81"/>
      <c r="Q23" s="82"/>
    </row>
    <row r="24" spans="1:17" x14ac:dyDescent="0.25">
      <c r="A24" s="84" t="s">
        <v>41</v>
      </c>
      <c r="B24" s="84" t="s">
        <v>42</v>
      </c>
      <c r="C24" s="84" t="s">
        <v>43</v>
      </c>
      <c r="D24" s="84" t="s">
        <v>44</v>
      </c>
      <c r="E24" s="84" t="s">
        <v>45</v>
      </c>
      <c r="G24" s="84" t="s">
        <v>41</v>
      </c>
      <c r="H24" s="84" t="s">
        <v>42</v>
      </c>
      <c r="I24" s="84" t="s">
        <v>43</v>
      </c>
      <c r="J24" s="84" t="s">
        <v>44</v>
      </c>
      <c r="K24" s="84" t="s">
        <v>45</v>
      </c>
      <c r="M24" s="84" t="s">
        <v>41</v>
      </c>
      <c r="N24" s="84" t="s">
        <v>42</v>
      </c>
      <c r="O24" s="84" t="s">
        <v>43</v>
      </c>
      <c r="P24" s="84" t="s">
        <v>44</v>
      </c>
      <c r="Q24" s="84" t="s">
        <v>45</v>
      </c>
    </row>
    <row r="25" spans="1:17" x14ac:dyDescent="0.25">
      <c r="A25" s="85" t="s">
        <v>814</v>
      </c>
      <c r="B25" s="118" t="s">
        <v>538</v>
      </c>
      <c r="C25" s="87">
        <v>8.25</v>
      </c>
      <c r="D25" s="88">
        <v>8.3000000000000007</v>
      </c>
      <c r="E25" s="88">
        <f t="shared" ref="E25:E30" si="5">SUM(C25,D25)</f>
        <v>16.55</v>
      </c>
      <c r="G25" s="85" t="s">
        <v>820</v>
      </c>
      <c r="H25" s="118" t="s">
        <v>550</v>
      </c>
      <c r="I25" s="87">
        <v>9.1999999999999993</v>
      </c>
      <c r="J25" s="88">
        <v>7.9</v>
      </c>
      <c r="K25" s="88">
        <f t="shared" ref="K25:K30" si="6">SUM(I25,J25)</f>
        <v>17.100000000000001</v>
      </c>
      <c r="M25" s="85" t="s">
        <v>826</v>
      </c>
      <c r="N25" s="118" t="s">
        <v>572</v>
      </c>
      <c r="O25" s="87">
        <v>8.6</v>
      </c>
      <c r="P25" s="88">
        <v>8.4</v>
      </c>
      <c r="Q25" s="88">
        <f t="shared" ref="Q25:Q30" si="7">SUM(O25,P25)</f>
        <v>17</v>
      </c>
    </row>
    <row r="26" spans="1:17" x14ac:dyDescent="0.25">
      <c r="A26" s="85" t="s">
        <v>815</v>
      </c>
      <c r="B26" s="118" t="s">
        <v>539</v>
      </c>
      <c r="C26" s="90">
        <v>6.85</v>
      </c>
      <c r="D26" s="91">
        <v>6.4</v>
      </c>
      <c r="E26" s="91">
        <f t="shared" si="5"/>
        <v>13.25</v>
      </c>
      <c r="G26" s="85" t="s">
        <v>821</v>
      </c>
      <c r="H26" s="118" t="s">
        <v>551</v>
      </c>
      <c r="I26" s="90">
        <v>0</v>
      </c>
      <c r="J26" s="91">
        <v>0</v>
      </c>
      <c r="K26" s="91">
        <f t="shared" si="6"/>
        <v>0</v>
      </c>
      <c r="M26" s="85" t="s">
        <v>827</v>
      </c>
      <c r="N26" s="118" t="s">
        <v>573</v>
      </c>
      <c r="O26" s="90">
        <v>9.4</v>
      </c>
      <c r="P26" s="91">
        <v>8.6999999999999993</v>
      </c>
      <c r="Q26" s="91">
        <f t="shared" si="7"/>
        <v>18.100000000000001</v>
      </c>
    </row>
    <row r="27" spans="1:17" x14ac:dyDescent="0.25">
      <c r="A27" s="85" t="s">
        <v>816</v>
      </c>
      <c r="B27" s="118" t="s">
        <v>540</v>
      </c>
      <c r="C27" s="90">
        <v>8.8000000000000007</v>
      </c>
      <c r="D27" s="91">
        <v>8.1</v>
      </c>
      <c r="E27" s="91">
        <f t="shared" si="5"/>
        <v>16.899999999999999</v>
      </c>
      <c r="G27" s="85" t="s">
        <v>822</v>
      </c>
      <c r="H27" s="118" t="s">
        <v>552</v>
      </c>
      <c r="I27" s="90">
        <v>9.1</v>
      </c>
      <c r="J27" s="91">
        <v>8.4</v>
      </c>
      <c r="K27" s="91">
        <f t="shared" si="6"/>
        <v>17.5</v>
      </c>
      <c r="M27" s="85" t="s">
        <v>828</v>
      </c>
      <c r="N27" s="118" t="s">
        <v>574</v>
      </c>
      <c r="O27" s="90">
        <v>9</v>
      </c>
      <c r="P27" s="91">
        <v>8.5</v>
      </c>
      <c r="Q27" s="91">
        <f t="shared" si="7"/>
        <v>17.5</v>
      </c>
    </row>
    <row r="28" spans="1:17" x14ac:dyDescent="0.25">
      <c r="A28" s="85" t="s">
        <v>817</v>
      </c>
      <c r="B28" s="118" t="s">
        <v>541</v>
      </c>
      <c r="C28" s="90">
        <v>8.8000000000000007</v>
      </c>
      <c r="D28" s="91">
        <v>7.9</v>
      </c>
      <c r="E28" s="91">
        <f t="shared" si="5"/>
        <v>16.700000000000003</v>
      </c>
      <c r="G28" s="85" t="s">
        <v>823</v>
      </c>
      <c r="H28" s="118" t="s">
        <v>553</v>
      </c>
      <c r="I28" s="90">
        <v>0</v>
      </c>
      <c r="J28" s="91">
        <v>0</v>
      </c>
      <c r="K28" s="91">
        <f t="shared" si="6"/>
        <v>0</v>
      </c>
      <c r="M28" s="85" t="s">
        <v>829</v>
      </c>
      <c r="N28" s="118" t="s">
        <v>575</v>
      </c>
      <c r="O28" s="90">
        <v>9.9</v>
      </c>
      <c r="P28" s="91">
        <v>8</v>
      </c>
      <c r="Q28" s="91">
        <f t="shared" si="7"/>
        <v>17.899999999999999</v>
      </c>
    </row>
    <row r="29" spans="1:17" x14ac:dyDescent="0.25">
      <c r="A29" s="85" t="s">
        <v>818</v>
      </c>
      <c r="B29" s="118" t="s">
        <v>542</v>
      </c>
      <c r="C29" s="90">
        <v>9.1999999999999993</v>
      </c>
      <c r="D29" s="91">
        <v>8.3000000000000007</v>
      </c>
      <c r="E29" s="91">
        <f t="shared" si="5"/>
        <v>17.5</v>
      </c>
      <c r="G29" s="85" t="s">
        <v>824</v>
      </c>
      <c r="H29" s="118" t="s">
        <v>554</v>
      </c>
      <c r="I29" s="90">
        <v>8.3000000000000007</v>
      </c>
      <c r="J29" s="91">
        <v>8.1</v>
      </c>
      <c r="K29" s="91">
        <f t="shared" si="6"/>
        <v>16.399999999999999</v>
      </c>
      <c r="M29" s="85" t="s">
        <v>830</v>
      </c>
      <c r="N29" s="118" t="s">
        <v>576</v>
      </c>
      <c r="O29" s="90">
        <v>9.5</v>
      </c>
      <c r="P29" s="91">
        <v>8.4</v>
      </c>
      <c r="Q29" s="91">
        <f t="shared" si="7"/>
        <v>17.899999999999999</v>
      </c>
    </row>
    <row r="30" spans="1:17" ht="16.5" thickBot="1" x14ac:dyDescent="0.3">
      <c r="A30" s="85" t="s">
        <v>819</v>
      </c>
      <c r="B30" s="118" t="s">
        <v>543</v>
      </c>
      <c r="C30" s="90">
        <v>8.6</v>
      </c>
      <c r="D30" s="91">
        <v>8.6999999999999993</v>
      </c>
      <c r="E30" s="92">
        <f t="shared" si="5"/>
        <v>17.299999999999997</v>
      </c>
      <c r="G30" s="85" t="s">
        <v>825</v>
      </c>
      <c r="H30" s="118" t="s">
        <v>555</v>
      </c>
      <c r="I30" s="90">
        <v>0</v>
      </c>
      <c r="J30" s="91">
        <v>0</v>
      </c>
      <c r="K30" s="92">
        <f t="shared" si="6"/>
        <v>0</v>
      </c>
      <c r="M30" s="85" t="s">
        <v>831</v>
      </c>
      <c r="N30" s="118" t="s">
        <v>577</v>
      </c>
      <c r="O30" s="90">
        <v>8.6</v>
      </c>
      <c r="P30" s="91">
        <v>8.1</v>
      </c>
      <c r="Q30" s="92">
        <f t="shared" si="7"/>
        <v>16.7</v>
      </c>
    </row>
    <row r="31" spans="1:17" ht="16.5" thickBot="1" x14ac:dyDescent="0.3">
      <c r="B31" s="93" t="s">
        <v>46</v>
      </c>
      <c r="C31" s="90">
        <f>SUM(C25:C30)-SMALL(C25:C30,1)-SMALL(C25:C30,2)</f>
        <v>35.400000000000006</v>
      </c>
      <c r="D31" s="91">
        <f>SUM(D25:D30)-SMALL(D25:D30,1)-SMALL(D25:D30,2)</f>
        <v>33.400000000000006</v>
      </c>
      <c r="E31" s="94">
        <f>SUM(C31:D31)</f>
        <v>68.800000000000011</v>
      </c>
      <c r="H31" s="93" t="s">
        <v>46</v>
      </c>
      <c r="I31" s="90">
        <f>SUM(I25:I30)-SMALL(I25:I30,1)-SMALL(I25:I30,2)</f>
        <v>26.599999999999998</v>
      </c>
      <c r="J31" s="91">
        <f>SUM(J25:J30)-SMALL(J25:J30,1)-SMALL(J25:J30,2)</f>
        <v>24.4</v>
      </c>
      <c r="K31" s="94">
        <f>SUM(I31:J31)</f>
        <v>51</v>
      </c>
      <c r="N31" s="93" t="s">
        <v>46</v>
      </c>
      <c r="O31" s="90">
        <f>SUM(O25:O30)-SMALL(O25:O30,1)-SMALL(O25:O30,2)</f>
        <v>37.799999999999997</v>
      </c>
      <c r="P31" s="91">
        <f>SUM(P25:P30)-SMALL(P25:P30,1)-SMALL(P25:P30,2)</f>
        <v>34</v>
      </c>
      <c r="Q31" s="94">
        <f>SUM(O31:P31)</f>
        <v>71.8</v>
      </c>
    </row>
    <row r="32" spans="1:17" x14ac:dyDescent="0.25">
      <c r="B32" s="95" t="s">
        <v>47</v>
      </c>
      <c r="D32" s="93"/>
      <c r="E32" s="96"/>
      <c r="H32" s="95" t="s">
        <v>47</v>
      </c>
      <c r="N32" s="95" t="s">
        <v>47</v>
      </c>
    </row>
    <row r="34" spans="1:17" x14ac:dyDescent="0.25">
      <c r="A34" s="80" t="s">
        <v>508</v>
      </c>
      <c r="B34" s="81"/>
      <c r="C34" s="81"/>
      <c r="D34" s="81"/>
      <c r="E34" s="82"/>
      <c r="G34" s="80" t="s">
        <v>509</v>
      </c>
      <c r="H34" s="81"/>
      <c r="I34" s="81"/>
      <c r="J34" s="81"/>
      <c r="K34" s="82"/>
      <c r="M34" s="80" t="s">
        <v>284</v>
      </c>
      <c r="N34" s="81"/>
      <c r="O34" s="81"/>
      <c r="P34" s="81"/>
      <c r="Q34" s="82"/>
    </row>
    <row r="35" spans="1:17" x14ac:dyDescent="0.25">
      <c r="A35" s="84" t="s">
        <v>41</v>
      </c>
      <c r="B35" s="84" t="s">
        <v>42</v>
      </c>
      <c r="C35" s="84" t="s">
        <v>43</v>
      </c>
      <c r="D35" s="84" t="s">
        <v>44</v>
      </c>
      <c r="E35" s="84" t="s">
        <v>45</v>
      </c>
      <c r="G35" s="84" t="s">
        <v>41</v>
      </c>
      <c r="H35" s="84" t="s">
        <v>42</v>
      </c>
      <c r="I35" s="84" t="s">
        <v>43</v>
      </c>
      <c r="J35" s="84" t="s">
        <v>44</v>
      </c>
      <c r="K35" s="84" t="s">
        <v>45</v>
      </c>
      <c r="M35" s="84" t="s">
        <v>41</v>
      </c>
      <c r="N35" s="84" t="s">
        <v>42</v>
      </c>
      <c r="O35" s="84" t="s">
        <v>43</v>
      </c>
      <c r="P35" s="84" t="s">
        <v>44</v>
      </c>
      <c r="Q35" s="84" t="s">
        <v>45</v>
      </c>
    </row>
    <row r="36" spans="1:17" x14ac:dyDescent="0.25">
      <c r="A36" s="85" t="s">
        <v>832</v>
      </c>
      <c r="B36" s="118" t="s">
        <v>578</v>
      </c>
      <c r="C36" s="87">
        <v>9.3000000000000007</v>
      </c>
      <c r="D36" s="88">
        <v>8.6999999999999993</v>
      </c>
      <c r="E36" s="88">
        <f t="shared" ref="E36:E41" si="8">SUM(C36,D36)</f>
        <v>18</v>
      </c>
      <c r="G36" s="85" t="s">
        <v>838</v>
      </c>
      <c r="H36" s="118" t="s">
        <v>583</v>
      </c>
      <c r="I36" s="87">
        <v>8.6</v>
      </c>
      <c r="J36" s="88">
        <v>8.1</v>
      </c>
      <c r="K36" s="88">
        <f t="shared" ref="K36:K41" si="9">SUM(I36,J36)</f>
        <v>16.7</v>
      </c>
      <c r="M36" s="85" t="s">
        <v>844</v>
      </c>
      <c r="N36" s="118" t="s">
        <v>593</v>
      </c>
      <c r="O36" s="87">
        <v>8.25</v>
      </c>
      <c r="P36" s="88">
        <v>8.1</v>
      </c>
      <c r="Q36" s="88">
        <f t="shared" ref="Q36:Q41" si="10">SUM(O36,P36)</f>
        <v>16.350000000000001</v>
      </c>
    </row>
    <row r="37" spans="1:17" x14ac:dyDescent="0.25">
      <c r="A37" s="85" t="s">
        <v>833</v>
      </c>
      <c r="B37" s="118" t="s">
        <v>579</v>
      </c>
      <c r="C37" s="90">
        <v>9.4</v>
      </c>
      <c r="D37" s="91">
        <v>8.1</v>
      </c>
      <c r="E37" s="91">
        <f t="shared" si="8"/>
        <v>17.5</v>
      </c>
      <c r="G37" s="85" t="s">
        <v>839</v>
      </c>
      <c r="H37" s="118" t="s">
        <v>584</v>
      </c>
      <c r="I37" s="90">
        <v>0</v>
      </c>
      <c r="J37" s="91">
        <v>0</v>
      </c>
      <c r="K37" s="91">
        <f t="shared" si="9"/>
        <v>0</v>
      </c>
      <c r="M37" s="85" t="s">
        <v>845</v>
      </c>
      <c r="N37" s="118" t="s">
        <v>594</v>
      </c>
      <c r="O37" s="90">
        <v>8.0500000000000007</v>
      </c>
      <c r="P37" s="91">
        <v>7.7</v>
      </c>
      <c r="Q37" s="91">
        <f t="shared" si="10"/>
        <v>15.75</v>
      </c>
    </row>
    <row r="38" spans="1:17" x14ac:dyDescent="0.25">
      <c r="A38" s="85" t="s">
        <v>834</v>
      </c>
      <c r="B38" s="118" t="s">
        <v>580</v>
      </c>
      <c r="C38" s="90">
        <v>9</v>
      </c>
      <c r="D38" s="91">
        <v>8.1</v>
      </c>
      <c r="E38" s="91">
        <f t="shared" si="8"/>
        <v>17.100000000000001</v>
      </c>
      <c r="G38" s="85" t="s">
        <v>840</v>
      </c>
      <c r="H38" s="118" t="s">
        <v>585</v>
      </c>
      <c r="I38" s="90">
        <v>9.0500000000000007</v>
      </c>
      <c r="J38" s="91">
        <v>8</v>
      </c>
      <c r="K38" s="91">
        <f t="shared" si="9"/>
        <v>17.05</v>
      </c>
      <c r="M38" s="85" t="s">
        <v>846</v>
      </c>
      <c r="N38" s="118" t="s">
        <v>595</v>
      </c>
      <c r="O38" s="90">
        <v>8.0500000000000007</v>
      </c>
      <c r="P38" s="91">
        <v>6.4</v>
      </c>
      <c r="Q38" s="91">
        <f t="shared" si="10"/>
        <v>14.450000000000001</v>
      </c>
    </row>
    <row r="39" spans="1:17" x14ac:dyDescent="0.25">
      <c r="A39" s="85" t="s">
        <v>835</v>
      </c>
      <c r="B39" s="118" t="s">
        <v>581</v>
      </c>
      <c r="C39" s="90">
        <v>8.65</v>
      </c>
      <c r="D39" s="91">
        <v>8.8000000000000007</v>
      </c>
      <c r="E39" s="91">
        <f t="shared" si="8"/>
        <v>17.450000000000003</v>
      </c>
      <c r="G39" s="85" t="s">
        <v>841</v>
      </c>
      <c r="H39" s="118" t="s">
        <v>586</v>
      </c>
      <c r="I39" s="90">
        <v>9.3000000000000007</v>
      </c>
      <c r="J39" s="91">
        <v>7.9</v>
      </c>
      <c r="K39" s="91">
        <f t="shared" si="9"/>
        <v>17.200000000000003</v>
      </c>
      <c r="M39" s="85" t="s">
        <v>847</v>
      </c>
      <c r="N39" s="118" t="s">
        <v>596</v>
      </c>
      <c r="O39" s="90">
        <v>7.35</v>
      </c>
      <c r="P39" s="91">
        <v>8.4</v>
      </c>
      <c r="Q39" s="91">
        <f t="shared" si="10"/>
        <v>15.75</v>
      </c>
    </row>
    <row r="40" spans="1:17" x14ac:dyDescent="0.25">
      <c r="A40" s="85" t="s">
        <v>836</v>
      </c>
      <c r="B40" s="118" t="s">
        <v>582</v>
      </c>
      <c r="C40" s="90">
        <v>10.1</v>
      </c>
      <c r="D40" s="91">
        <v>8.1999999999999993</v>
      </c>
      <c r="E40" s="91">
        <f t="shared" si="8"/>
        <v>18.299999999999997</v>
      </c>
      <c r="G40" s="85" t="s">
        <v>842</v>
      </c>
      <c r="H40" s="89"/>
      <c r="I40" s="90">
        <v>0</v>
      </c>
      <c r="J40" s="91">
        <v>0</v>
      </c>
      <c r="K40" s="91">
        <f t="shared" si="9"/>
        <v>0</v>
      </c>
      <c r="M40" s="85" t="s">
        <v>848</v>
      </c>
      <c r="N40" s="118" t="s">
        <v>597</v>
      </c>
      <c r="O40" s="90">
        <v>9</v>
      </c>
      <c r="P40" s="91">
        <v>7.8</v>
      </c>
      <c r="Q40" s="91">
        <f t="shared" si="10"/>
        <v>16.8</v>
      </c>
    </row>
    <row r="41" spans="1:17" ht="16.5" thickBot="1" x14ac:dyDescent="0.3">
      <c r="A41" s="85" t="s">
        <v>837</v>
      </c>
      <c r="B41" s="89"/>
      <c r="C41" s="90">
        <v>0</v>
      </c>
      <c r="D41" s="91">
        <v>0</v>
      </c>
      <c r="E41" s="92">
        <f t="shared" si="8"/>
        <v>0</v>
      </c>
      <c r="G41" s="85" t="s">
        <v>843</v>
      </c>
      <c r="H41" s="89"/>
      <c r="I41" s="90">
        <v>0</v>
      </c>
      <c r="J41" s="91">
        <v>0</v>
      </c>
      <c r="K41" s="92">
        <f t="shared" si="9"/>
        <v>0</v>
      </c>
      <c r="M41" s="85" t="s">
        <v>849</v>
      </c>
      <c r="N41" s="89"/>
      <c r="O41" s="90">
        <v>0</v>
      </c>
      <c r="P41" s="91">
        <v>0</v>
      </c>
      <c r="Q41" s="92">
        <f t="shared" si="10"/>
        <v>0</v>
      </c>
    </row>
    <row r="42" spans="1:17" ht="16.5" thickBot="1" x14ac:dyDescent="0.3">
      <c r="B42" s="93" t="s">
        <v>46</v>
      </c>
      <c r="C42" s="90">
        <f>SUM(C36:C41)-SMALL(C36:C41,1)-SMALL(C36:C41,2)</f>
        <v>37.800000000000004</v>
      </c>
      <c r="D42" s="91">
        <f>SUM(D36:D41)-SMALL(D36:D41,1)-SMALL(D36:D41,2)</f>
        <v>33.800000000000004</v>
      </c>
      <c r="E42" s="94">
        <f>SUM(C42:D42)</f>
        <v>71.600000000000009</v>
      </c>
      <c r="H42" s="93" t="s">
        <v>46</v>
      </c>
      <c r="I42" s="90">
        <f>SUM(I36:I41)-SMALL(I36:I41,1)-SMALL(I36:I41,2)</f>
        <v>26.95</v>
      </c>
      <c r="J42" s="91">
        <f>SUM(J36:J41)-SMALL(J36:J41,1)-SMALL(J36:J41,2)</f>
        <v>24</v>
      </c>
      <c r="K42" s="94">
        <f>SUM(I42:J42)</f>
        <v>50.95</v>
      </c>
      <c r="N42" s="93" t="s">
        <v>46</v>
      </c>
      <c r="O42" s="90">
        <f>SUM(O36:O41)-SMALL(O36:O41,1)-SMALL(O36:O41,2)</f>
        <v>33.35</v>
      </c>
      <c r="P42" s="91">
        <f>SUM(P36:P41)-SMALL(P36:P41,1)-SMALL(P36:P41,2)</f>
        <v>32</v>
      </c>
      <c r="Q42" s="94">
        <f>SUM(O42:P42)</f>
        <v>65.349999999999994</v>
      </c>
    </row>
    <row r="43" spans="1:17" x14ac:dyDescent="0.25">
      <c r="B43" s="95" t="s">
        <v>47</v>
      </c>
      <c r="H43" s="95" t="s">
        <v>47</v>
      </c>
      <c r="N43" s="95" t="s">
        <v>47</v>
      </c>
    </row>
    <row r="45" spans="1:17" x14ac:dyDescent="0.25">
      <c r="A45" s="80" t="s">
        <v>141</v>
      </c>
      <c r="B45" s="81"/>
      <c r="C45" s="81"/>
      <c r="D45" s="81"/>
      <c r="E45" s="82"/>
      <c r="G45" s="80"/>
      <c r="H45" s="81"/>
      <c r="I45" s="81"/>
      <c r="J45" s="81"/>
      <c r="K45" s="82"/>
      <c r="M45" s="80"/>
      <c r="N45" s="81"/>
      <c r="O45" s="81"/>
      <c r="P45" s="81"/>
      <c r="Q45" s="82"/>
    </row>
    <row r="46" spans="1:17" x14ac:dyDescent="0.25">
      <c r="A46" s="84" t="s">
        <v>41</v>
      </c>
      <c r="B46" s="84" t="s">
        <v>42</v>
      </c>
      <c r="C46" s="84" t="s">
        <v>43</v>
      </c>
      <c r="D46" s="84" t="s">
        <v>44</v>
      </c>
      <c r="E46" s="84" t="s">
        <v>45</v>
      </c>
      <c r="G46" s="84" t="s">
        <v>41</v>
      </c>
      <c r="H46" s="84" t="s">
        <v>42</v>
      </c>
      <c r="I46" s="84" t="s">
        <v>43</v>
      </c>
      <c r="J46" s="84" t="s">
        <v>44</v>
      </c>
      <c r="K46" s="84" t="s">
        <v>45</v>
      </c>
      <c r="M46" s="84" t="s">
        <v>41</v>
      </c>
      <c r="N46" s="84" t="s">
        <v>42</v>
      </c>
      <c r="O46" s="84" t="s">
        <v>43</v>
      </c>
      <c r="P46" s="84" t="s">
        <v>44</v>
      </c>
      <c r="Q46" s="84" t="s">
        <v>45</v>
      </c>
    </row>
    <row r="47" spans="1:17" x14ac:dyDescent="0.25">
      <c r="A47" s="85" t="s">
        <v>850</v>
      </c>
      <c r="B47" s="137" t="s">
        <v>588</v>
      </c>
      <c r="C47" s="87">
        <v>8.6</v>
      </c>
      <c r="D47" s="88">
        <v>8.8000000000000007</v>
      </c>
      <c r="E47" s="88">
        <f t="shared" ref="E47:E52" si="11">SUM(C47,D47)</f>
        <v>17.399999999999999</v>
      </c>
      <c r="G47" s="85"/>
      <c r="H47" s="118"/>
      <c r="I47" s="87"/>
      <c r="J47" s="88"/>
      <c r="K47" s="88">
        <f t="shared" ref="K47:K52" si="12">SUM(I47,J47)</f>
        <v>0</v>
      </c>
      <c r="M47" s="85"/>
      <c r="N47" s="118"/>
      <c r="O47" s="87"/>
      <c r="P47" s="88"/>
      <c r="Q47" s="88">
        <f t="shared" ref="Q47:Q52" si="13">SUM(O47,P47)</f>
        <v>0</v>
      </c>
    </row>
    <row r="48" spans="1:17" x14ac:dyDescent="0.25">
      <c r="A48" s="85" t="s">
        <v>851</v>
      </c>
      <c r="B48" s="137" t="s">
        <v>589</v>
      </c>
      <c r="C48" s="90">
        <v>6</v>
      </c>
      <c r="D48" s="91">
        <v>8</v>
      </c>
      <c r="E48" s="91">
        <f t="shared" si="11"/>
        <v>14</v>
      </c>
      <c r="G48" s="85"/>
      <c r="H48" s="118"/>
      <c r="I48" s="90"/>
      <c r="J48" s="91"/>
      <c r="K48" s="91">
        <f t="shared" si="12"/>
        <v>0</v>
      </c>
      <c r="M48" s="85"/>
      <c r="N48" s="118"/>
      <c r="O48" s="90"/>
      <c r="P48" s="91"/>
      <c r="Q48" s="91">
        <f t="shared" si="13"/>
        <v>0</v>
      </c>
    </row>
    <row r="49" spans="1:17" x14ac:dyDescent="0.25">
      <c r="A49" s="85" t="s">
        <v>852</v>
      </c>
      <c r="B49" s="137" t="s">
        <v>590</v>
      </c>
      <c r="C49" s="90">
        <v>9.1</v>
      </c>
      <c r="D49" s="91">
        <v>7.6</v>
      </c>
      <c r="E49" s="91">
        <f t="shared" si="11"/>
        <v>16.7</v>
      </c>
      <c r="G49" s="85"/>
      <c r="H49" s="118"/>
      <c r="I49" s="90"/>
      <c r="J49" s="91"/>
      <c r="K49" s="91">
        <f t="shared" si="12"/>
        <v>0</v>
      </c>
      <c r="M49" s="85"/>
      <c r="N49" s="118"/>
      <c r="O49" s="90"/>
      <c r="P49" s="91"/>
      <c r="Q49" s="91">
        <f t="shared" si="13"/>
        <v>0</v>
      </c>
    </row>
    <row r="50" spans="1:17" x14ac:dyDescent="0.25">
      <c r="A50" s="85" t="s">
        <v>853</v>
      </c>
      <c r="B50" s="137" t="s">
        <v>591</v>
      </c>
      <c r="C50" s="90">
        <v>8.85</v>
      </c>
      <c r="D50" s="91">
        <v>7.7</v>
      </c>
      <c r="E50" s="91">
        <f t="shared" si="11"/>
        <v>16.55</v>
      </c>
      <c r="G50" s="85"/>
      <c r="H50" s="118"/>
      <c r="I50" s="90"/>
      <c r="J50" s="91"/>
      <c r="K50" s="91">
        <f t="shared" si="12"/>
        <v>0</v>
      </c>
      <c r="M50" s="85"/>
      <c r="N50" s="118"/>
      <c r="O50" s="90"/>
      <c r="P50" s="91"/>
      <c r="Q50" s="91">
        <f t="shared" si="13"/>
        <v>0</v>
      </c>
    </row>
    <row r="51" spans="1:17" x14ac:dyDescent="0.25">
      <c r="A51" s="85" t="s">
        <v>854</v>
      </c>
      <c r="B51" s="137" t="s">
        <v>592</v>
      </c>
      <c r="C51" s="90">
        <v>8</v>
      </c>
      <c r="D51" s="91">
        <v>8.4</v>
      </c>
      <c r="E51" s="91">
        <f t="shared" si="11"/>
        <v>16.399999999999999</v>
      </c>
      <c r="G51" s="85"/>
      <c r="H51" s="89"/>
      <c r="I51" s="90"/>
      <c r="J51" s="91"/>
      <c r="K51" s="91">
        <f t="shared" si="12"/>
        <v>0</v>
      </c>
      <c r="M51" s="85"/>
      <c r="N51" s="89"/>
      <c r="O51" s="90"/>
      <c r="P51" s="91"/>
      <c r="Q51" s="91">
        <f t="shared" si="13"/>
        <v>0</v>
      </c>
    </row>
    <row r="52" spans="1:17" ht="16.5" thickBot="1" x14ac:dyDescent="0.3">
      <c r="A52" s="85" t="s">
        <v>855</v>
      </c>
      <c r="B52" s="137"/>
      <c r="C52" s="90">
        <v>0</v>
      </c>
      <c r="D52" s="91">
        <v>0</v>
      </c>
      <c r="E52" s="92">
        <f t="shared" si="11"/>
        <v>0</v>
      </c>
      <c r="G52" s="85"/>
      <c r="H52" s="89"/>
      <c r="I52" s="90"/>
      <c r="J52" s="91"/>
      <c r="K52" s="92">
        <f t="shared" si="12"/>
        <v>0</v>
      </c>
      <c r="M52" s="85"/>
      <c r="N52" s="89"/>
      <c r="O52" s="90"/>
      <c r="P52" s="91"/>
      <c r="Q52" s="92">
        <f t="shared" si="13"/>
        <v>0</v>
      </c>
    </row>
    <row r="53" spans="1:17" ht="16.5" thickBot="1" x14ac:dyDescent="0.3">
      <c r="B53" s="93" t="s">
        <v>46</v>
      </c>
      <c r="C53" s="90">
        <f>SUM(C47:C52)-SMALL(C47:C52,1)-SMALL(C47:C52,2)</f>
        <v>34.549999999999997</v>
      </c>
      <c r="D53" s="91">
        <f>SUM(D47:D52)-SMALL(D47:D52,1)-SMALL(D47:D52,2)</f>
        <v>32.9</v>
      </c>
      <c r="E53" s="94">
        <f>SUM(C53:D53)</f>
        <v>67.449999999999989</v>
      </c>
      <c r="H53" s="93" t="s">
        <v>46</v>
      </c>
      <c r="I53" s="90" t="e">
        <f>SUM(I47:I52)-SMALL(I47:I52,1)-SMALL(I47:I52,2)</f>
        <v>#NUM!</v>
      </c>
      <c r="J53" s="91" t="e">
        <f>SUM(J47:J52)-SMALL(J47:J52,1)-SMALL(J47:J52,2)</f>
        <v>#NUM!</v>
      </c>
      <c r="K53" s="94" t="e">
        <f>SUM(I53:J53)</f>
        <v>#NUM!</v>
      </c>
      <c r="N53" s="93" t="s">
        <v>46</v>
      </c>
      <c r="O53" s="90" t="e">
        <f>SUM(O47:O52)-SMALL(O47:O52,1)-SMALL(O47:O52,2)</f>
        <v>#NUM!</v>
      </c>
      <c r="P53" s="91" t="e">
        <f>SUM(P47:P52)-SMALL(P47:P52,1)-SMALL(P47:P52,2)</f>
        <v>#NUM!</v>
      </c>
      <c r="Q53" s="94" t="e">
        <f>SUM(O53:P53)</f>
        <v>#NUM!</v>
      </c>
    </row>
    <row r="54" spans="1:17" x14ac:dyDescent="0.25">
      <c r="B54" s="95" t="s">
        <v>47</v>
      </c>
      <c r="H54" s="95" t="s">
        <v>47</v>
      </c>
      <c r="N54" s="95" t="s">
        <v>47</v>
      </c>
    </row>
    <row r="56" spans="1:17" x14ac:dyDescent="0.25">
      <c r="A56" s="80"/>
      <c r="B56" s="81"/>
      <c r="C56" s="81"/>
      <c r="D56" s="81"/>
      <c r="E56" s="82"/>
      <c r="G56" s="80"/>
      <c r="H56" s="81"/>
      <c r="I56" s="81"/>
      <c r="J56" s="81"/>
      <c r="K56" s="82"/>
      <c r="M56" s="80"/>
      <c r="N56" s="81"/>
      <c r="O56" s="81"/>
      <c r="P56" s="81"/>
      <c r="Q56" s="82"/>
    </row>
    <row r="57" spans="1:17" x14ac:dyDescent="0.25">
      <c r="A57" s="84" t="s">
        <v>41</v>
      </c>
      <c r="B57" s="84" t="s">
        <v>42</v>
      </c>
      <c r="C57" s="84" t="s">
        <v>43</v>
      </c>
      <c r="D57" s="84" t="s">
        <v>44</v>
      </c>
      <c r="E57" s="84" t="s">
        <v>45</v>
      </c>
      <c r="G57" s="84" t="s">
        <v>41</v>
      </c>
      <c r="H57" s="84" t="s">
        <v>42</v>
      </c>
      <c r="I57" s="84" t="s">
        <v>43</v>
      </c>
      <c r="J57" s="84" t="s">
        <v>44</v>
      </c>
      <c r="K57" s="84" t="s">
        <v>45</v>
      </c>
      <c r="M57" s="84" t="s">
        <v>41</v>
      </c>
      <c r="N57" s="84" t="s">
        <v>42</v>
      </c>
      <c r="O57" s="84" t="s">
        <v>43</v>
      </c>
      <c r="P57" s="84" t="s">
        <v>44</v>
      </c>
      <c r="Q57" s="84" t="s">
        <v>45</v>
      </c>
    </row>
    <row r="58" spans="1:17" x14ac:dyDescent="0.25">
      <c r="A58" s="85"/>
      <c r="B58" s="118"/>
      <c r="C58" s="87"/>
      <c r="D58" s="88"/>
      <c r="E58" s="88">
        <f t="shared" ref="E58:E63" si="14">SUM(C58,D58)</f>
        <v>0</v>
      </c>
      <c r="G58" s="85"/>
      <c r="H58" s="118"/>
      <c r="I58" s="87"/>
      <c r="J58" s="88"/>
      <c r="K58" s="88">
        <f t="shared" ref="K58:K63" si="15">SUM(I58,J58)</f>
        <v>0</v>
      </c>
      <c r="M58" s="85"/>
      <c r="N58" s="118"/>
      <c r="O58" s="87"/>
      <c r="P58" s="88"/>
      <c r="Q58" s="88">
        <f t="shared" ref="Q58:Q63" si="16">SUM(O58,P58)</f>
        <v>0</v>
      </c>
    </row>
    <row r="59" spans="1:17" x14ac:dyDescent="0.25">
      <c r="A59" s="85"/>
      <c r="B59" s="118"/>
      <c r="C59" s="90"/>
      <c r="D59" s="91"/>
      <c r="E59" s="91">
        <f t="shared" si="14"/>
        <v>0</v>
      </c>
      <c r="G59" s="85"/>
      <c r="H59" s="118"/>
      <c r="I59" s="90"/>
      <c r="J59" s="91"/>
      <c r="K59" s="91">
        <f t="shared" si="15"/>
        <v>0</v>
      </c>
      <c r="M59" s="85"/>
      <c r="N59" s="118"/>
      <c r="O59" s="90"/>
      <c r="P59" s="91"/>
      <c r="Q59" s="91">
        <f t="shared" si="16"/>
        <v>0</v>
      </c>
    </row>
    <row r="60" spans="1:17" x14ac:dyDescent="0.25">
      <c r="A60" s="85"/>
      <c r="B60" s="118"/>
      <c r="C60" s="90"/>
      <c r="D60" s="91"/>
      <c r="E60" s="91">
        <f t="shared" si="14"/>
        <v>0</v>
      </c>
      <c r="G60" s="85"/>
      <c r="H60" s="118"/>
      <c r="I60" s="90"/>
      <c r="J60" s="91"/>
      <c r="K60" s="91">
        <f t="shared" si="15"/>
        <v>0</v>
      </c>
      <c r="M60" s="85"/>
      <c r="N60" s="118"/>
      <c r="O60" s="90"/>
      <c r="P60" s="91"/>
      <c r="Q60" s="91">
        <f t="shared" si="16"/>
        <v>0</v>
      </c>
    </row>
    <row r="61" spans="1:17" x14ac:dyDescent="0.25">
      <c r="A61" s="85"/>
      <c r="B61" s="118"/>
      <c r="C61" s="90"/>
      <c r="D61" s="91"/>
      <c r="E61" s="91">
        <f t="shared" si="14"/>
        <v>0</v>
      </c>
      <c r="G61" s="85"/>
      <c r="H61" s="118"/>
      <c r="I61" s="90"/>
      <c r="J61" s="91"/>
      <c r="K61" s="91">
        <f t="shared" si="15"/>
        <v>0</v>
      </c>
      <c r="M61" s="85"/>
      <c r="N61" s="118"/>
      <c r="O61" s="90"/>
      <c r="P61" s="91"/>
      <c r="Q61" s="91">
        <f t="shared" si="16"/>
        <v>0</v>
      </c>
    </row>
    <row r="62" spans="1:17" x14ac:dyDescent="0.25">
      <c r="A62" s="85"/>
      <c r="B62" s="89"/>
      <c r="C62" s="90"/>
      <c r="D62" s="91"/>
      <c r="E62" s="91">
        <f t="shared" si="14"/>
        <v>0</v>
      </c>
      <c r="G62" s="85"/>
      <c r="H62" s="89"/>
      <c r="I62" s="90"/>
      <c r="J62" s="91"/>
      <c r="K62" s="91">
        <f t="shared" si="15"/>
        <v>0</v>
      </c>
      <c r="M62" s="85"/>
      <c r="N62" s="89"/>
      <c r="O62" s="90"/>
      <c r="P62" s="91"/>
      <c r="Q62" s="91">
        <f t="shared" si="16"/>
        <v>0</v>
      </c>
    </row>
    <row r="63" spans="1:17" ht="16.5" thickBot="1" x14ac:dyDescent="0.3">
      <c r="A63" s="85"/>
      <c r="B63" s="89"/>
      <c r="C63" s="90"/>
      <c r="D63" s="91"/>
      <c r="E63" s="92">
        <f t="shared" si="14"/>
        <v>0</v>
      </c>
      <c r="G63" s="85"/>
      <c r="H63" s="89"/>
      <c r="I63" s="90"/>
      <c r="J63" s="91"/>
      <c r="K63" s="92">
        <f t="shared" si="15"/>
        <v>0</v>
      </c>
      <c r="M63" s="85"/>
      <c r="N63" s="89"/>
      <c r="O63" s="90"/>
      <c r="P63" s="91"/>
      <c r="Q63" s="92">
        <f t="shared" si="16"/>
        <v>0</v>
      </c>
    </row>
    <row r="64" spans="1:17" ht="16.5" thickBot="1" x14ac:dyDescent="0.3">
      <c r="B64" s="93" t="s">
        <v>46</v>
      </c>
      <c r="C64" s="90" t="e">
        <f>SUM(C58:C63)-SMALL(C58:C63,1)-SMALL(C58:C63,2)</f>
        <v>#NUM!</v>
      </c>
      <c r="D64" s="91" t="e">
        <f>SUM(D58:D63)-SMALL(D58:D63,1)-SMALL(D58:D63,2)</f>
        <v>#NUM!</v>
      </c>
      <c r="E64" s="94" t="e">
        <f>SUM(C64:D64)</f>
        <v>#NUM!</v>
      </c>
      <c r="H64" s="93" t="s">
        <v>46</v>
      </c>
      <c r="I64" s="90" t="e">
        <f>SUM(I58:I63)-SMALL(I58:I63,1)-SMALL(I58:I63,2)</f>
        <v>#NUM!</v>
      </c>
      <c r="J64" s="91" t="e">
        <f>SUM(J58:J63)-SMALL(J58:J63,1)-SMALL(J58:J63,2)</f>
        <v>#NUM!</v>
      </c>
      <c r="K64" s="94" t="e">
        <f>SUM(I64:J64)</f>
        <v>#NUM!</v>
      </c>
      <c r="N64" s="93" t="s">
        <v>46</v>
      </c>
      <c r="O64" s="90" t="e">
        <f>SUM(O58:O63)-SMALL(O58:O63,1)-SMALL(O58:O63,2)</f>
        <v>#NUM!</v>
      </c>
      <c r="P64" s="91" t="e">
        <f>SUM(P58:P63)-SMALL(P58:P63,1)-SMALL(P58:P63,2)</f>
        <v>#NUM!</v>
      </c>
      <c r="Q64" s="94" t="e">
        <f>SUM(O64:P64)</f>
        <v>#NUM!</v>
      </c>
    </row>
    <row r="65" spans="2:14" x14ac:dyDescent="0.25">
      <c r="B65" s="95" t="s">
        <v>47</v>
      </c>
      <c r="H65" s="95" t="s">
        <v>47</v>
      </c>
      <c r="N65" s="95" t="s">
        <v>47</v>
      </c>
    </row>
  </sheetData>
  <conditionalFormatting sqref="P2:P4">
    <cfRule type="cellIs" dxfId="432" priority="28" operator="equal">
      <formula>3</formula>
    </cfRule>
    <cfRule type="cellIs" dxfId="431" priority="29" operator="equal">
      <formula>2</formula>
    </cfRule>
    <cfRule type="cellIs" dxfId="430" priority="30" operator="equal">
      <formula>1</formula>
    </cfRule>
  </conditionalFormatting>
  <conditionalFormatting sqref="P5">
    <cfRule type="cellIs" dxfId="429" priority="25" operator="equal">
      <formula>3</formula>
    </cfRule>
    <cfRule type="cellIs" dxfId="428" priority="26" operator="equal">
      <formula>2</formula>
    </cfRule>
    <cfRule type="cellIs" dxfId="427" priority="27" operator="equal">
      <formula>1</formula>
    </cfRule>
  </conditionalFormatting>
  <conditionalFormatting sqref="P6">
    <cfRule type="cellIs" dxfId="426" priority="22" operator="equal">
      <formula>3</formula>
    </cfRule>
    <cfRule type="cellIs" dxfId="425" priority="23" operator="equal">
      <formula>2</formula>
    </cfRule>
    <cfRule type="cellIs" dxfId="424" priority="24" operator="equal">
      <formula>1</formula>
    </cfRule>
  </conditionalFormatting>
  <conditionalFormatting sqref="P7:P9">
    <cfRule type="cellIs" dxfId="423" priority="19" operator="equal">
      <formula>3</formula>
    </cfRule>
    <cfRule type="cellIs" dxfId="422" priority="20" operator="equal">
      <formula>2</formula>
    </cfRule>
    <cfRule type="cellIs" dxfId="421" priority="21" operator="equal">
      <formula>1</formula>
    </cfRule>
  </conditionalFormatting>
  <conditionalFormatting sqref="P10">
    <cfRule type="cellIs" dxfId="420" priority="16" operator="equal">
      <formula>3</formula>
    </cfRule>
    <cfRule type="cellIs" dxfId="419" priority="17" operator="equal">
      <formula>2</formula>
    </cfRule>
    <cfRule type="cellIs" dxfId="418" priority="18" operator="equal">
      <formula>1</formula>
    </cfRule>
  </conditionalFormatting>
  <conditionalFormatting sqref="P11">
    <cfRule type="cellIs" dxfId="417" priority="13" operator="equal">
      <formula>3</formula>
    </cfRule>
    <cfRule type="cellIs" dxfId="416" priority="14" operator="equal">
      <formula>2</formula>
    </cfRule>
    <cfRule type="cellIs" dxfId="415" priority="15" operator="equal">
      <formula>1</formula>
    </cfRule>
  </conditionalFormatting>
  <conditionalFormatting sqref="P12:P14">
    <cfRule type="cellIs" dxfId="414" priority="10" operator="equal">
      <formula>3</formula>
    </cfRule>
    <cfRule type="cellIs" dxfId="413" priority="11" operator="equal">
      <formula>2</formula>
    </cfRule>
    <cfRule type="cellIs" dxfId="412" priority="12" operator="equal">
      <formula>1</formula>
    </cfRule>
  </conditionalFormatting>
  <conditionalFormatting sqref="P15">
    <cfRule type="cellIs" dxfId="411" priority="7" operator="equal">
      <formula>3</formula>
    </cfRule>
    <cfRule type="cellIs" dxfId="410" priority="8" operator="equal">
      <formula>2</formula>
    </cfRule>
    <cfRule type="cellIs" dxfId="409" priority="9" operator="equal">
      <formula>1</formula>
    </cfRule>
  </conditionalFormatting>
  <conditionalFormatting sqref="P16">
    <cfRule type="cellIs" dxfId="408" priority="4" operator="equal">
      <formula>3</formula>
    </cfRule>
    <cfRule type="cellIs" dxfId="407" priority="5" operator="equal">
      <formula>2</formula>
    </cfRule>
    <cfRule type="cellIs" dxfId="406" priority="6" operator="equal">
      <formula>1</formula>
    </cfRule>
  </conditionalFormatting>
  <conditionalFormatting sqref="P17">
    <cfRule type="cellIs" dxfId="405" priority="1" operator="equal">
      <formula>3</formula>
    </cfRule>
    <cfRule type="cellIs" dxfId="404" priority="2" operator="equal">
      <formula>2</formula>
    </cfRule>
    <cfRule type="cellIs" dxfId="403" priority="3" operator="equal">
      <formula>1</formula>
    </cfRule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P3" sqref="P3"/>
    </sheetView>
  </sheetViews>
  <sheetFormatPr defaultRowHeight="15.75" x14ac:dyDescent="0.25"/>
  <cols>
    <col min="1" max="1" width="5.625" customWidth="1"/>
    <col min="2" max="2" width="16.625" customWidth="1"/>
    <col min="7" max="7" width="5.625" customWidth="1"/>
    <col min="8" max="8" width="16.625" customWidth="1"/>
    <col min="13" max="13" width="5.625" customWidth="1"/>
    <col min="14" max="14" width="16.625" customWidth="1"/>
  </cols>
  <sheetData>
    <row r="1" spans="1:17" x14ac:dyDescent="0.25">
      <c r="A1" s="80" t="s">
        <v>329</v>
      </c>
      <c r="B1" s="81"/>
      <c r="C1" s="81"/>
      <c r="D1" s="81"/>
      <c r="E1" s="82"/>
      <c r="F1" s="83"/>
      <c r="G1" s="80" t="s">
        <v>348</v>
      </c>
      <c r="H1" s="81"/>
      <c r="I1" s="81"/>
      <c r="J1" s="81"/>
      <c r="K1" s="82"/>
      <c r="L1" s="83"/>
      <c r="M1" s="106"/>
      <c r="N1" s="97" t="s">
        <v>48</v>
      </c>
      <c r="O1" s="98" t="s">
        <v>45</v>
      </c>
      <c r="P1" s="99" t="s">
        <v>49</v>
      </c>
      <c r="Q1" s="106"/>
    </row>
    <row r="2" spans="1:17" x14ac:dyDescent="0.25">
      <c r="A2" s="84" t="s">
        <v>41</v>
      </c>
      <c r="B2" s="84" t="s">
        <v>42</v>
      </c>
      <c r="C2" s="84" t="s">
        <v>43</v>
      </c>
      <c r="D2" s="84" t="s">
        <v>44</v>
      </c>
      <c r="E2" s="84" t="s">
        <v>45</v>
      </c>
      <c r="G2" s="84" t="s">
        <v>41</v>
      </c>
      <c r="H2" s="84" t="s">
        <v>42</v>
      </c>
      <c r="I2" s="84" t="s">
        <v>43</v>
      </c>
      <c r="J2" s="84" t="s">
        <v>44</v>
      </c>
      <c r="K2" s="84" t="s">
        <v>45</v>
      </c>
      <c r="M2" s="107"/>
      <c r="N2" s="100" t="s">
        <v>329</v>
      </c>
      <c r="O2" s="101">
        <f>E9</f>
        <v>66.5</v>
      </c>
      <c r="P2" s="102">
        <f t="shared" ref="P2:P17" si="0">SUMPRODUCT((O$2:O$5&gt;O2)/COUNTIF(O$2:O$5,O$2:O$5&amp;""))+1</f>
        <v>3</v>
      </c>
      <c r="Q2" s="107"/>
    </row>
    <row r="3" spans="1:17" x14ac:dyDescent="0.25">
      <c r="A3" s="85" t="s">
        <v>856</v>
      </c>
      <c r="B3" s="112" t="s">
        <v>1106</v>
      </c>
      <c r="C3" s="87">
        <v>0</v>
      </c>
      <c r="D3" s="88">
        <v>0</v>
      </c>
      <c r="E3" s="88">
        <f t="shared" ref="E3:E8" si="1">SUM(C3,D3)</f>
        <v>0</v>
      </c>
      <c r="G3" s="85" t="s">
        <v>862</v>
      </c>
      <c r="H3" s="118" t="s">
        <v>363</v>
      </c>
      <c r="I3" s="87">
        <v>8.1999999999999993</v>
      </c>
      <c r="J3" s="88">
        <v>8.6999999999999993</v>
      </c>
      <c r="K3" s="88">
        <f t="shared" ref="K3:K8" si="2">SUM(I3,J3)</f>
        <v>16.899999999999999</v>
      </c>
      <c r="M3" s="108"/>
      <c r="N3" s="100" t="s">
        <v>347</v>
      </c>
      <c r="O3" s="103">
        <f>K9</f>
        <v>68.400000000000006</v>
      </c>
      <c r="P3" s="102">
        <f t="shared" si="0"/>
        <v>2</v>
      </c>
      <c r="Q3" s="109"/>
    </row>
    <row r="4" spans="1:17" x14ac:dyDescent="0.25">
      <c r="A4" s="85" t="s">
        <v>857</v>
      </c>
      <c r="B4" s="112" t="s">
        <v>1107</v>
      </c>
      <c r="C4" s="90">
        <v>0</v>
      </c>
      <c r="D4" s="91">
        <v>0</v>
      </c>
      <c r="E4" s="91">
        <f t="shared" si="1"/>
        <v>0</v>
      </c>
      <c r="G4" s="85" t="s">
        <v>863</v>
      </c>
      <c r="H4" s="118" t="s">
        <v>364</v>
      </c>
      <c r="I4" s="90">
        <v>8</v>
      </c>
      <c r="J4" s="91">
        <v>8.9499999999999993</v>
      </c>
      <c r="K4" s="91">
        <f t="shared" si="2"/>
        <v>16.95</v>
      </c>
      <c r="M4" s="108"/>
      <c r="N4" s="100" t="s">
        <v>328</v>
      </c>
      <c r="O4" s="104">
        <f>E20</f>
        <v>72.449999999999989</v>
      </c>
      <c r="P4" s="102">
        <f t="shared" si="0"/>
        <v>1</v>
      </c>
      <c r="Q4" s="109"/>
    </row>
    <row r="5" spans="1:17" x14ac:dyDescent="0.25">
      <c r="A5" s="85" t="s">
        <v>858</v>
      </c>
      <c r="B5" s="112" t="s">
        <v>371</v>
      </c>
      <c r="C5" s="90">
        <v>7.7</v>
      </c>
      <c r="D5" s="91">
        <v>8.5500000000000007</v>
      </c>
      <c r="E5" s="91">
        <f t="shared" si="1"/>
        <v>16.25</v>
      </c>
      <c r="G5" s="85" t="s">
        <v>864</v>
      </c>
      <c r="H5" s="118" t="s">
        <v>365</v>
      </c>
      <c r="I5" s="90">
        <v>8.3000000000000007</v>
      </c>
      <c r="J5" s="91">
        <v>8.65</v>
      </c>
      <c r="K5" s="91">
        <f t="shared" si="2"/>
        <v>16.950000000000003</v>
      </c>
      <c r="M5" s="108"/>
      <c r="N5" s="100" t="s">
        <v>331</v>
      </c>
      <c r="O5" s="103">
        <f>K20</f>
        <v>64.2</v>
      </c>
      <c r="P5" s="102">
        <f t="shared" si="0"/>
        <v>4</v>
      </c>
      <c r="Q5" s="109"/>
    </row>
    <row r="6" spans="1:17" x14ac:dyDescent="0.25">
      <c r="A6" s="85" t="s">
        <v>859</v>
      </c>
      <c r="B6" s="112" t="s">
        <v>372</v>
      </c>
      <c r="C6" s="90">
        <v>8.1</v>
      </c>
      <c r="D6" s="91">
        <v>9.35</v>
      </c>
      <c r="E6" s="91">
        <f t="shared" si="1"/>
        <v>17.45</v>
      </c>
      <c r="G6" s="85" t="s">
        <v>865</v>
      </c>
      <c r="H6" s="118" t="s">
        <v>366</v>
      </c>
      <c r="I6" s="90">
        <v>8.5</v>
      </c>
      <c r="J6" s="91">
        <v>9.1</v>
      </c>
      <c r="K6" s="91">
        <f t="shared" si="2"/>
        <v>17.600000000000001</v>
      </c>
      <c r="M6" s="108"/>
      <c r="N6" s="100"/>
      <c r="O6" s="104" t="e">
        <f>E31</f>
        <v>#NUM!</v>
      </c>
      <c r="P6" s="102" t="e">
        <f t="shared" si="0"/>
        <v>#NUM!</v>
      </c>
      <c r="Q6" s="109"/>
    </row>
    <row r="7" spans="1:17" x14ac:dyDescent="0.25">
      <c r="A7" s="85" t="s">
        <v>860</v>
      </c>
      <c r="B7" s="112" t="s">
        <v>373</v>
      </c>
      <c r="C7" s="90">
        <v>7.5</v>
      </c>
      <c r="D7" s="91">
        <v>7.5</v>
      </c>
      <c r="E7" s="91">
        <f t="shared" si="1"/>
        <v>15</v>
      </c>
      <c r="G7" s="85" t="s">
        <v>866</v>
      </c>
      <c r="H7" s="118"/>
      <c r="I7" s="90">
        <v>0</v>
      </c>
      <c r="J7" s="91">
        <v>0</v>
      </c>
      <c r="K7" s="91">
        <f t="shared" si="2"/>
        <v>0</v>
      </c>
      <c r="M7" s="108"/>
      <c r="N7" s="100"/>
      <c r="O7" s="101" t="e">
        <f>K31</f>
        <v>#NUM!</v>
      </c>
      <c r="P7" s="102" t="e">
        <f t="shared" si="0"/>
        <v>#NUM!</v>
      </c>
      <c r="Q7" s="109"/>
    </row>
    <row r="8" spans="1:17" ht="16.5" thickBot="1" x14ac:dyDescent="0.3">
      <c r="A8" s="85" t="s">
        <v>861</v>
      </c>
      <c r="B8" s="112" t="s">
        <v>374</v>
      </c>
      <c r="C8" s="90">
        <v>8.3000000000000007</v>
      </c>
      <c r="D8" s="91">
        <v>9.5</v>
      </c>
      <c r="E8" s="92">
        <f t="shared" si="1"/>
        <v>17.8</v>
      </c>
      <c r="F8" s="83"/>
      <c r="G8" s="85" t="s">
        <v>867</v>
      </c>
      <c r="H8" s="118"/>
      <c r="I8" s="90">
        <v>0</v>
      </c>
      <c r="J8" s="91">
        <v>0</v>
      </c>
      <c r="K8" s="92">
        <f t="shared" si="2"/>
        <v>0</v>
      </c>
      <c r="L8" s="83"/>
      <c r="M8" s="108"/>
      <c r="N8" s="100"/>
      <c r="O8" s="103" t="e">
        <f>Q31</f>
        <v>#NUM!</v>
      </c>
      <c r="P8" s="102" t="e">
        <f t="shared" si="0"/>
        <v>#NUM!</v>
      </c>
      <c r="Q8" s="109"/>
    </row>
    <row r="9" spans="1:17" ht="16.5" thickBot="1" x14ac:dyDescent="0.3">
      <c r="B9" s="93" t="s">
        <v>46</v>
      </c>
      <c r="C9" s="90">
        <f>SUM(C3:C8)-SMALL(C3:C8,1)-SMALL(C3:C8,2)</f>
        <v>31.6</v>
      </c>
      <c r="D9" s="91">
        <f>SUM(D3:D8)-SMALL(D3:D8,1)-SMALL(D3:D8,2)</f>
        <v>34.9</v>
      </c>
      <c r="E9" s="94">
        <f>SUM(C9:D9)</f>
        <v>66.5</v>
      </c>
      <c r="F9" s="83"/>
      <c r="H9" s="93" t="s">
        <v>46</v>
      </c>
      <c r="I9" s="90">
        <f>SUM(I3:I8)-SMALL(I3:I8,1)-SMALL(I3:I8,2)</f>
        <v>33</v>
      </c>
      <c r="J9" s="91">
        <f>SUM(J3:J8)-SMALL(J3:J8,1)-SMALL(J3:J8,2)</f>
        <v>35.4</v>
      </c>
      <c r="K9" s="94">
        <f>SUM(I9:J9)</f>
        <v>68.400000000000006</v>
      </c>
      <c r="L9" s="83"/>
      <c r="M9" s="105"/>
      <c r="N9" s="100"/>
      <c r="O9" s="104" t="e">
        <f>E42</f>
        <v>#NUM!</v>
      </c>
      <c r="P9" s="102" t="e">
        <f t="shared" si="0"/>
        <v>#NUM!</v>
      </c>
      <c r="Q9" s="110"/>
    </row>
    <row r="10" spans="1:17" x14ac:dyDescent="0.25">
      <c r="B10" s="95" t="s">
        <v>47</v>
      </c>
      <c r="D10" s="93"/>
      <c r="E10" s="96"/>
      <c r="H10" s="95" t="s">
        <v>47</v>
      </c>
      <c r="J10" s="93"/>
      <c r="K10" s="96"/>
      <c r="M10" s="105"/>
      <c r="N10" s="100"/>
      <c r="O10" s="103" t="e">
        <f>K42</f>
        <v>#NUM!</v>
      </c>
      <c r="P10" s="102" t="e">
        <f t="shared" si="0"/>
        <v>#NUM!</v>
      </c>
      <c r="Q10" s="111"/>
    </row>
    <row r="11" spans="1:17" x14ac:dyDescent="0.25">
      <c r="N11" s="100"/>
      <c r="O11" s="104" t="e">
        <f>Q42</f>
        <v>#NUM!</v>
      </c>
      <c r="P11" s="102" t="e">
        <f t="shared" si="0"/>
        <v>#NUM!</v>
      </c>
    </row>
    <row r="12" spans="1:17" x14ac:dyDescent="0.25">
      <c r="A12" s="80" t="s">
        <v>328</v>
      </c>
      <c r="B12" s="81"/>
      <c r="C12" s="81"/>
      <c r="D12" s="81"/>
      <c r="E12" s="82"/>
      <c r="G12" s="80" t="s">
        <v>331</v>
      </c>
      <c r="H12" s="81"/>
      <c r="I12" s="81"/>
      <c r="J12" s="81"/>
      <c r="K12" s="82"/>
      <c r="N12" s="100"/>
      <c r="O12" s="101" t="e">
        <f>E53</f>
        <v>#NUM!</v>
      </c>
      <c r="P12" s="102" t="e">
        <f t="shared" si="0"/>
        <v>#NUM!</v>
      </c>
    </row>
    <row r="13" spans="1:17" x14ac:dyDescent="0.25">
      <c r="A13" s="84" t="s">
        <v>41</v>
      </c>
      <c r="B13" s="84" t="s">
        <v>42</v>
      </c>
      <c r="C13" s="84" t="s">
        <v>43</v>
      </c>
      <c r="D13" s="84" t="s">
        <v>44</v>
      </c>
      <c r="E13" s="84" t="s">
        <v>45</v>
      </c>
      <c r="G13" s="84" t="s">
        <v>41</v>
      </c>
      <c r="H13" s="84" t="s">
        <v>42</v>
      </c>
      <c r="I13" s="84" t="s">
        <v>43</v>
      </c>
      <c r="J13" s="84" t="s">
        <v>44</v>
      </c>
      <c r="K13" s="84" t="s">
        <v>45</v>
      </c>
      <c r="N13" s="100"/>
      <c r="O13" s="103" t="e">
        <f>K53</f>
        <v>#NUM!</v>
      </c>
      <c r="P13" s="102" t="e">
        <f t="shared" si="0"/>
        <v>#NUM!</v>
      </c>
    </row>
    <row r="14" spans="1:17" x14ac:dyDescent="0.25">
      <c r="A14" s="85" t="s">
        <v>868</v>
      </c>
      <c r="B14" s="118" t="s">
        <v>367</v>
      </c>
      <c r="C14" s="87">
        <v>9</v>
      </c>
      <c r="D14" s="88">
        <v>9.35</v>
      </c>
      <c r="E14" s="88">
        <f t="shared" ref="E14:E19" si="3">SUM(C14,D14)</f>
        <v>18.350000000000001</v>
      </c>
      <c r="G14" s="85" t="s">
        <v>874</v>
      </c>
      <c r="H14" s="118" t="s">
        <v>359</v>
      </c>
      <c r="I14" s="87">
        <v>7.3</v>
      </c>
      <c r="J14" s="88">
        <v>8.3000000000000007</v>
      </c>
      <c r="K14" s="88">
        <f t="shared" ref="K14:K19" si="4">SUM(I14,J14)</f>
        <v>15.600000000000001</v>
      </c>
      <c r="N14" s="100"/>
      <c r="O14" s="104" t="e">
        <f>Q53</f>
        <v>#NUM!</v>
      </c>
      <c r="P14" s="102" t="e">
        <f t="shared" si="0"/>
        <v>#NUM!</v>
      </c>
    </row>
    <row r="15" spans="1:17" x14ac:dyDescent="0.25">
      <c r="A15" s="85" t="s">
        <v>869</v>
      </c>
      <c r="B15" s="118" t="s">
        <v>368</v>
      </c>
      <c r="C15" s="90">
        <v>9.3000000000000007</v>
      </c>
      <c r="D15" s="91">
        <v>8.6999999999999993</v>
      </c>
      <c r="E15" s="91">
        <f t="shared" si="3"/>
        <v>18</v>
      </c>
      <c r="G15" s="85" t="s">
        <v>875</v>
      </c>
      <c r="H15" s="118" t="s">
        <v>360</v>
      </c>
      <c r="I15" s="90">
        <v>7.1</v>
      </c>
      <c r="J15" s="91">
        <v>8.65</v>
      </c>
      <c r="K15" s="91">
        <f t="shared" si="4"/>
        <v>15.75</v>
      </c>
      <c r="N15" s="100"/>
      <c r="O15" s="103" t="e">
        <f>E64</f>
        <v>#NUM!</v>
      </c>
      <c r="P15" s="102" t="e">
        <f t="shared" si="0"/>
        <v>#NUM!</v>
      </c>
    </row>
    <row r="16" spans="1:17" x14ac:dyDescent="0.25">
      <c r="A16" s="85" t="s">
        <v>870</v>
      </c>
      <c r="B16" s="118" t="s">
        <v>369</v>
      </c>
      <c r="C16" s="90">
        <v>9.1</v>
      </c>
      <c r="D16" s="91">
        <v>8.75</v>
      </c>
      <c r="E16" s="91">
        <f t="shared" si="3"/>
        <v>17.850000000000001</v>
      </c>
      <c r="G16" s="85" t="s">
        <v>876</v>
      </c>
      <c r="H16" s="118" t="s">
        <v>361</v>
      </c>
      <c r="I16" s="90">
        <v>8.6</v>
      </c>
      <c r="J16" s="91">
        <v>7.3</v>
      </c>
      <c r="K16" s="91">
        <f t="shared" si="4"/>
        <v>15.899999999999999</v>
      </c>
      <c r="N16" s="100"/>
      <c r="O16" s="104" t="e">
        <f>K64</f>
        <v>#NUM!</v>
      </c>
      <c r="P16" s="102" t="e">
        <f t="shared" si="0"/>
        <v>#NUM!</v>
      </c>
    </row>
    <row r="17" spans="1:17" x14ac:dyDescent="0.25">
      <c r="A17" s="85" t="s">
        <v>871</v>
      </c>
      <c r="B17" s="118" t="s">
        <v>370</v>
      </c>
      <c r="C17" s="90">
        <v>9.1</v>
      </c>
      <c r="D17" s="91">
        <v>9.15</v>
      </c>
      <c r="E17" s="91">
        <f t="shared" si="3"/>
        <v>18.25</v>
      </c>
      <c r="G17" s="85" t="s">
        <v>877</v>
      </c>
      <c r="H17" s="118" t="s">
        <v>362</v>
      </c>
      <c r="I17" s="90">
        <v>8.6</v>
      </c>
      <c r="J17" s="91">
        <v>8.35</v>
      </c>
      <c r="K17" s="91">
        <f t="shared" si="4"/>
        <v>16.95</v>
      </c>
      <c r="N17" s="100"/>
      <c r="O17" s="103" t="e">
        <f>Q64</f>
        <v>#NUM!</v>
      </c>
      <c r="P17" s="102" t="e">
        <f t="shared" si="0"/>
        <v>#NUM!</v>
      </c>
    </row>
    <row r="18" spans="1:17" x14ac:dyDescent="0.25">
      <c r="A18" s="85" t="s">
        <v>872</v>
      </c>
      <c r="B18" s="118"/>
      <c r="C18" s="90">
        <v>0</v>
      </c>
      <c r="D18" s="91">
        <v>0</v>
      </c>
      <c r="E18" s="91">
        <f t="shared" si="3"/>
        <v>0</v>
      </c>
      <c r="G18" s="85" t="s">
        <v>878</v>
      </c>
      <c r="H18" s="118" t="s">
        <v>1095</v>
      </c>
      <c r="I18" s="90">
        <v>0</v>
      </c>
      <c r="J18" s="91">
        <v>0</v>
      </c>
      <c r="K18" s="91">
        <f t="shared" si="4"/>
        <v>0</v>
      </c>
    </row>
    <row r="19" spans="1:17" ht="16.5" thickBot="1" x14ac:dyDescent="0.3">
      <c r="A19" s="85" t="s">
        <v>873</v>
      </c>
      <c r="B19" s="118"/>
      <c r="C19" s="90">
        <v>0</v>
      </c>
      <c r="D19" s="91">
        <v>0</v>
      </c>
      <c r="E19" s="92">
        <f t="shared" si="3"/>
        <v>0</v>
      </c>
      <c r="G19" s="85" t="s">
        <v>879</v>
      </c>
      <c r="H19" s="118"/>
      <c r="I19" s="90">
        <v>0</v>
      </c>
      <c r="J19" s="91">
        <v>0</v>
      </c>
      <c r="K19" s="92">
        <f t="shared" si="4"/>
        <v>0</v>
      </c>
    </row>
    <row r="20" spans="1:17" ht="16.5" thickBot="1" x14ac:dyDescent="0.3">
      <c r="B20" s="93" t="s">
        <v>46</v>
      </c>
      <c r="C20" s="90">
        <f>SUM(C14:C19)-SMALL(C14:C19,1)-SMALL(C14:C19,2)</f>
        <v>36.5</v>
      </c>
      <c r="D20" s="91">
        <f>SUM(D14:D19)-SMALL(D14:D19,1)-SMALL(D14:D19,2)</f>
        <v>35.949999999999996</v>
      </c>
      <c r="E20" s="94">
        <f>SUM(C20:D20)</f>
        <v>72.449999999999989</v>
      </c>
      <c r="H20" s="93" t="s">
        <v>46</v>
      </c>
      <c r="I20" s="90">
        <f>SUM(I14:I19)-SMALL(I14:I19,1)-SMALL(I14:I19,2)</f>
        <v>31.6</v>
      </c>
      <c r="J20" s="91">
        <f>SUM(J14:J19)-SMALL(J14:J19,1)-SMALL(J14:J19,2)</f>
        <v>32.6</v>
      </c>
      <c r="K20" s="94">
        <f>SUM(I20:J20)</f>
        <v>64.2</v>
      </c>
    </row>
    <row r="21" spans="1:17" x14ac:dyDescent="0.25">
      <c r="B21" s="95" t="s">
        <v>47</v>
      </c>
      <c r="D21" s="93"/>
      <c r="E21" s="96"/>
      <c r="H21" s="95" t="s">
        <v>47</v>
      </c>
      <c r="J21" s="93"/>
      <c r="K21" s="96"/>
    </row>
    <row r="23" spans="1:17" x14ac:dyDescent="0.25">
      <c r="A23" s="80"/>
      <c r="B23" s="81"/>
      <c r="C23" s="81"/>
      <c r="D23" s="81"/>
      <c r="E23" s="82"/>
      <c r="G23" s="80"/>
      <c r="H23" s="81"/>
      <c r="I23" s="81"/>
      <c r="J23" s="81"/>
      <c r="K23" s="82"/>
      <c r="M23" s="80"/>
      <c r="N23" s="81"/>
      <c r="O23" s="81"/>
      <c r="P23" s="81"/>
      <c r="Q23" s="82"/>
    </row>
    <row r="24" spans="1:17" x14ac:dyDescent="0.25">
      <c r="A24" s="84" t="s">
        <v>41</v>
      </c>
      <c r="B24" s="84" t="s">
        <v>42</v>
      </c>
      <c r="C24" s="84" t="s">
        <v>43</v>
      </c>
      <c r="D24" s="84" t="s">
        <v>44</v>
      </c>
      <c r="E24" s="84" t="s">
        <v>45</v>
      </c>
      <c r="G24" s="84" t="s">
        <v>41</v>
      </c>
      <c r="H24" s="84" t="s">
        <v>42</v>
      </c>
      <c r="I24" s="84" t="s">
        <v>43</v>
      </c>
      <c r="J24" s="84" t="s">
        <v>44</v>
      </c>
      <c r="K24" s="84" t="s">
        <v>45</v>
      </c>
      <c r="M24" s="84" t="s">
        <v>41</v>
      </c>
      <c r="N24" s="84" t="s">
        <v>42</v>
      </c>
      <c r="O24" s="84" t="s">
        <v>43</v>
      </c>
      <c r="P24" s="84" t="s">
        <v>44</v>
      </c>
      <c r="Q24" s="84" t="s">
        <v>45</v>
      </c>
    </row>
    <row r="25" spans="1:17" x14ac:dyDescent="0.25">
      <c r="A25" s="85"/>
      <c r="B25" s="118"/>
      <c r="C25" s="87"/>
      <c r="D25" s="88"/>
      <c r="E25" s="88">
        <f t="shared" ref="E25:E30" si="5">SUM(C25,D25)</f>
        <v>0</v>
      </c>
      <c r="G25" s="85"/>
      <c r="H25" s="118"/>
      <c r="I25" s="87"/>
      <c r="J25" s="88"/>
      <c r="K25" s="88">
        <f t="shared" ref="K25:K30" si="6">SUM(I25,J25)</f>
        <v>0</v>
      </c>
      <c r="M25" s="85"/>
      <c r="N25" s="118"/>
      <c r="O25" s="87"/>
      <c r="P25" s="88"/>
      <c r="Q25" s="88">
        <f t="shared" ref="Q25:Q30" si="7">SUM(O25,P25)</f>
        <v>0</v>
      </c>
    </row>
    <row r="26" spans="1:17" x14ac:dyDescent="0.25">
      <c r="A26" s="85"/>
      <c r="B26" s="118"/>
      <c r="C26" s="90"/>
      <c r="D26" s="91"/>
      <c r="E26" s="91">
        <f t="shared" si="5"/>
        <v>0</v>
      </c>
      <c r="G26" s="85"/>
      <c r="H26" s="118"/>
      <c r="I26" s="90"/>
      <c r="J26" s="91"/>
      <c r="K26" s="91">
        <f t="shared" si="6"/>
        <v>0</v>
      </c>
      <c r="M26" s="85"/>
      <c r="N26" s="118"/>
      <c r="O26" s="90"/>
      <c r="P26" s="91"/>
      <c r="Q26" s="91">
        <f t="shared" si="7"/>
        <v>0</v>
      </c>
    </row>
    <row r="27" spans="1:17" x14ac:dyDescent="0.25">
      <c r="A27" s="85"/>
      <c r="B27" s="118"/>
      <c r="C27" s="90"/>
      <c r="D27" s="91"/>
      <c r="E27" s="91">
        <f t="shared" si="5"/>
        <v>0</v>
      </c>
      <c r="G27" s="85"/>
      <c r="H27" s="118"/>
      <c r="I27" s="90"/>
      <c r="J27" s="91"/>
      <c r="K27" s="91">
        <f t="shared" si="6"/>
        <v>0</v>
      </c>
      <c r="M27" s="85"/>
      <c r="N27" s="118"/>
      <c r="O27" s="90"/>
      <c r="P27" s="91"/>
      <c r="Q27" s="91">
        <f t="shared" si="7"/>
        <v>0</v>
      </c>
    </row>
    <row r="28" spans="1:17" x14ac:dyDescent="0.25">
      <c r="A28" s="85"/>
      <c r="B28" s="118"/>
      <c r="C28" s="90"/>
      <c r="D28" s="91"/>
      <c r="E28" s="91">
        <f t="shared" si="5"/>
        <v>0</v>
      </c>
      <c r="G28" s="85"/>
      <c r="H28" s="118"/>
      <c r="I28" s="90"/>
      <c r="J28" s="91"/>
      <c r="K28" s="91">
        <f t="shared" si="6"/>
        <v>0</v>
      </c>
      <c r="M28" s="85"/>
      <c r="N28" s="118"/>
      <c r="O28" s="90"/>
      <c r="P28" s="91"/>
      <c r="Q28" s="91">
        <f t="shared" si="7"/>
        <v>0</v>
      </c>
    </row>
    <row r="29" spans="1:17" x14ac:dyDescent="0.25">
      <c r="A29" s="85"/>
      <c r="B29" s="89"/>
      <c r="C29" s="90"/>
      <c r="D29" s="91"/>
      <c r="E29" s="91">
        <f t="shared" si="5"/>
        <v>0</v>
      </c>
      <c r="G29" s="85"/>
      <c r="H29" s="89"/>
      <c r="I29" s="90"/>
      <c r="J29" s="91"/>
      <c r="K29" s="91">
        <f t="shared" si="6"/>
        <v>0</v>
      </c>
      <c r="M29" s="85"/>
      <c r="N29" s="89"/>
      <c r="O29" s="90"/>
      <c r="P29" s="91"/>
      <c r="Q29" s="91">
        <f t="shared" si="7"/>
        <v>0</v>
      </c>
    </row>
    <row r="30" spans="1:17" ht="16.5" thickBot="1" x14ac:dyDescent="0.3">
      <c r="A30" s="85"/>
      <c r="B30" s="89"/>
      <c r="C30" s="90"/>
      <c r="D30" s="91"/>
      <c r="E30" s="92">
        <f t="shared" si="5"/>
        <v>0</v>
      </c>
      <c r="G30" s="85"/>
      <c r="H30" s="89"/>
      <c r="I30" s="90"/>
      <c r="J30" s="91"/>
      <c r="K30" s="92">
        <f t="shared" si="6"/>
        <v>0</v>
      </c>
      <c r="M30" s="85"/>
      <c r="N30" s="89"/>
      <c r="O30" s="90"/>
      <c r="P30" s="91"/>
      <c r="Q30" s="92">
        <f t="shared" si="7"/>
        <v>0</v>
      </c>
    </row>
    <row r="31" spans="1:17" ht="16.5" thickBot="1" x14ac:dyDescent="0.3">
      <c r="B31" s="93" t="s">
        <v>46</v>
      </c>
      <c r="C31" s="90" t="e">
        <f>SUM(C25:C30)-SMALL(C25:C30,1)-SMALL(C25:C30,2)</f>
        <v>#NUM!</v>
      </c>
      <c r="D31" s="91" t="e">
        <f>SUM(D25:D30)-SMALL(D25:D30,1)-SMALL(D25:D30,2)</f>
        <v>#NUM!</v>
      </c>
      <c r="E31" s="94" t="e">
        <f>SUM(C31:D31)</f>
        <v>#NUM!</v>
      </c>
      <c r="H31" s="93" t="s">
        <v>46</v>
      </c>
      <c r="I31" s="90" t="e">
        <f>SUM(I25:I30)-SMALL(I25:I30,1)-SMALL(I25:I30,2)</f>
        <v>#NUM!</v>
      </c>
      <c r="J31" s="91" t="e">
        <f>SUM(J25:J30)-SMALL(J25:J30,1)-SMALL(J25:J30,2)</f>
        <v>#NUM!</v>
      </c>
      <c r="K31" s="94" t="e">
        <f>SUM(I31:J31)</f>
        <v>#NUM!</v>
      </c>
      <c r="N31" s="93" t="s">
        <v>46</v>
      </c>
      <c r="O31" s="90" t="e">
        <f>SUM(O25:O30)-SMALL(O25:O30,1)-SMALL(O25:O30,2)</f>
        <v>#NUM!</v>
      </c>
      <c r="P31" s="91" t="e">
        <f>SUM(P25:P30)-SMALL(P25:P30,1)-SMALL(P25:P30,2)</f>
        <v>#NUM!</v>
      </c>
      <c r="Q31" s="94" t="e">
        <f>SUM(O31:P31)</f>
        <v>#NUM!</v>
      </c>
    </row>
    <row r="32" spans="1:17" x14ac:dyDescent="0.25">
      <c r="B32" s="95" t="s">
        <v>47</v>
      </c>
      <c r="D32" s="93"/>
      <c r="E32" s="96"/>
      <c r="H32" s="95" t="s">
        <v>47</v>
      </c>
      <c r="N32" s="95" t="s">
        <v>47</v>
      </c>
    </row>
    <row r="34" spans="1:17" x14ac:dyDescent="0.25">
      <c r="A34" s="80"/>
      <c r="B34" s="81"/>
      <c r="C34" s="81"/>
      <c r="D34" s="81"/>
      <c r="E34" s="82"/>
      <c r="G34" s="80"/>
      <c r="H34" s="81"/>
      <c r="I34" s="81"/>
      <c r="J34" s="81"/>
      <c r="K34" s="82"/>
      <c r="M34" s="80"/>
      <c r="N34" s="81"/>
      <c r="O34" s="81"/>
      <c r="P34" s="81"/>
      <c r="Q34" s="82"/>
    </row>
    <row r="35" spans="1:17" x14ac:dyDescent="0.25">
      <c r="A35" s="84" t="s">
        <v>41</v>
      </c>
      <c r="B35" s="84" t="s">
        <v>42</v>
      </c>
      <c r="C35" s="84" t="s">
        <v>43</v>
      </c>
      <c r="D35" s="84" t="s">
        <v>44</v>
      </c>
      <c r="E35" s="84" t="s">
        <v>45</v>
      </c>
      <c r="G35" s="84" t="s">
        <v>41</v>
      </c>
      <c r="H35" s="84" t="s">
        <v>42</v>
      </c>
      <c r="I35" s="84" t="s">
        <v>43</v>
      </c>
      <c r="J35" s="84" t="s">
        <v>44</v>
      </c>
      <c r="K35" s="84" t="s">
        <v>45</v>
      </c>
      <c r="M35" s="84" t="s">
        <v>41</v>
      </c>
      <c r="N35" s="84" t="s">
        <v>42</v>
      </c>
      <c r="O35" s="84" t="s">
        <v>43</v>
      </c>
      <c r="P35" s="84" t="s">
        <v>44</v>
      </c>
      <c r="Q35" s="84" t="s">
        <v>45</v>
      </c>
    </row>
    <row r="36" spans="1:17" x14ac:dyDescent="0.25">
      <c r="A36" s="85"/>
      <c r="B36" s="118"/>
      <c r="C36" s="87"/>
      <c r="D36" s="88"/>
      <c r="E36" s="88">
        <f t="shared" ref="E36:E41" si="8">SUM(C36,D36)</f>
        <v>0</v>
      </c>
      <c r="G36" s="85"/>
      <c r="H36" s="118"/>
      <c r="I36" s="87"/>
      <c r="J36" s="88"/>
      <c r="K36" s="88">
        <f t="shared" ref="K36:K41" si="9">SUM(I36,J36)</f>
        <v>0</v>
      </c>
      <c r="M36" s="85"/>
      <c r="N36" s="118"/>
      <c r="O36" s="87"/>
      <c r="P36" s="88"/>
      <c r="Q36" s="88">
        <f t="shared" ref="Q36:Q41" si="10">SUM(O36,P36)</f>
        <v>0</v>
      </c>
    </row>
    <row r="37" spans="1:17" x14ac:dyDescent="0.25">
      <c r="A37" s="85"/>
      <c r="B37" s="118"/>
      <c r="C37" s="90"/>
      <c r="D37" s="91"/>
      <c r="E37" s="91">
        <f t="shared" si="8"/>
        <v>0</v>
      </c>
      <c r="G37" s="85"/>
      <c r="H37" s="118"/>
      <c r="I37" s="90"/>
      <c r="J37" s="91"/>
      <c r="K37" s="91">
        <f t="shared" si="9"/>
        <v>0</v>
      </c>
      <c r="M37" s="85"/>
      <c r="N37" s="118"/>
      <c r="O37" s="90"/>
      <c r="P37" s="91"/>
      <c r="Q37" s="91">
        <f t="shared" si="10"/>
        <v>0</v>
      </c>
    </row>
    <row r="38" spans="1:17" x14ac:dyDescent="0.25">
      <c r="A38" s="85"/>
      <c r="B38" s="118"/>
      <c r="C38" s="90"/>
      <c r="D38" s="91"/>
      <c r="E38" s="91">
        <f t="shared" si="8"/>
        <v>0</v>
      </c>
      <c r="G38" s="85"/>
      <c r="H38" s="118"/>
      <c r="I38" s="90"/>
      <c r="J38" s="91"/>
      <c r="K38" s="91">
        <f t="shared" si="9"/>
        <v>0</v>
      </c>
      <c r="M38" s="85"/>
      <c r="N38" s="118"/>
      <c r="O38" s="90"/>
      <c r="P38" s="91"/>
      <c r="Q38" s="91">
        <f t="shared" si="10"/>
        <v>0</v>
      </c>
    </row>
    <row r="39" spans="1:17" x14ac:dyDescent="0.25">
      <c r="A39" s="85"/>
      <c r="B39" s="118"/>
      <c r="C39" s="90"/>
      <c r="D39" s="91"/>
      <c r="E39" s="91">
        <f t="shared" si="8"/>
        <v>0</v>
      </c>
      <c r="G39" s="85"/>
      <c r="H39" s="118"/>
      <c r="I39" s="90"/>
      <c r="J39" s="91"/>
      <c r="K39" s="91">
        <f t="shared" si="9"/>
        <v>0</v>
      </c>
      <c r="M39" s="85"/>
      <c r="N39" s="118"/>
      <c r="O39" s="90"/>
      <c r="P39" s="91"/>
      <c r="Q39" s="91">
        <f t="shared" si="10"/>
        <v>0</v>
      </c>
    </row>
    <row r="40" spans="1:17" x14ac:dyDescent="0.25">
      <c r="A40" s="85"/>
      <c r="B40" s="89"/>
      <c r="C40" s="90"/>
      <c r="D40" s="91"/>
      <c r="E40" s="91">
        <f t="shared" si="8"/>
        <v>0</v>
      </c>
      <c r="G40" s="85"/>
      <c r="H40" s="89"/>
      <c r="I40" s="90"/>
      <c r="J40" s="91"/>
      <c r="K40" s="91">
        <f t="shared" si="9"/>
        <v>0</v>
      </c>
      <c r="M40" s="85"/>
      <c r="N40" s="89"/>
      <c r="O40" s="90"/>
      <c r="P40" s="91"/>
      <c r="Q40" s="91">
        <f t="shared" si="10"/>
        <v>0</v>
      </c>
    </row>
    <row r="41" spans="1:17" ht="16.5" thickBot="1" x14ac:dyDescent="0.3">
      <c r="A41" s="85"/>
      <c r="B41" s="89"/>
      <c r="C41" s="90"/>
      <c r="D41" s="91"/>
      <c r="E41" s="92">
        <f t="shared" si="8"/>
        <v>0</v>
      </c>
      <c r="G41" s="85"/>
      <c r="H41" s="89"/>
      <c r="I41" s="90"/>
      <c r="J41" s="91"/>
      <c r="K41" s="92">
        <f t="shared" si="9"/>
        <v>0</v>
      </c>
      <c r="M41" s="85"/>
      <c r="N41" s="89"/>
      <c r="O41" s="90"/>
      <c r="P41" s="91"/>
      <c r="Q41" s="92">
        <f t="shared" si="10"/>
        <v>0</v>
      </c>
    </row>
    <row r="42" spans="1:17" ht="16.5" thickBot="1" x14ac:dyDescent="0.3">
      <c r="B42" s="93" t="s">
        <v>46</v>
      </c>
      <c r="C42" s="90" t="e">
        <f>SUM(C36:C41)-SMALL(C36:C41,1)-SMALL(C36:C41,2)</f>
        <v>#NUM!</v>
      </c>
      <c r="D42" s="91" t="e">
        <f>SUM(D36:D41)-SMALL(D36:D41,1)-SMALL(D36:D41,2)</f>
        <v>#NUM!</v>
      </c>
      <c r="E42" s="94" t="e">
        <f>SUM(C42:D42)</f>
        <v>#NUM!</v>
      </c>
      <c r="H42" s="93" t="s">
        <v>46</v>
      </c>
      <c r="I42" s="90" t="e">
        <f>SUM(I36:I41)-SMALL(I36:I41,1)-SMALL(I36:I41,2)</f>
        <v>#NUM!</v>
      </c>
      <c r="J42" s="91" t="e">
        <f>SUM(J36:J41)-SMALL(J36:J41,1)-SMALL(J36:J41,2)</f>
        <v>#NUM!</v>
      </c>
      <c r="K42" s="94" t="e">
        <f>SUM(I42:J42)</f>
        <v>#NUM!</v>
      </c>
      <c r="N42" s="93" t="s">
        <v>46</v>
      </c>
      <c r="O42" s="90" t="e">
        <f>SUM(O36:O41)-SMALL(O36:O41,1)-SMALL(O36:O41,2)</f>
        <v>#NUM!</v>
      </c>
      <c r="P42" s="91" t="e">
        <f>SUM(P36:P41)-SMALL(P36:P41,1)-SMALL(P36:P41,2)</f>
        <v>#NUM!</v>
      </c>
      <c r="Q42" s="94" t="e">
        <f>SUM(O42:P42)</f>
        <v>#NUM!</v>
      </c>
    </row>
    <row r="43" spans="1:17" x14ac:dyDescent="0.25">
      <c r="B43" s="95" t="s">
        <v>47</v>
      </c>
      <c r="H43" s="95" t="s">
        <v>47</v>
      </c>
      <c r="N43" s="95" t="s">
        <v>47</v>
      </c>
    </row>
    <row r="45" spans="1:17" x14ac:dyDescent="0.25">
      <c r="A45" s="80"/>
      <c r="B45" s="81"/>
      <c r="C45" s="81"/>
      <c r="D45" s="81"/>
      <c r="E45" s="82"/>
      <c r="G45" s="80"/>
      <c r="H45" s="81"/>
      <c r="I45" s="81"/>
      <c r="J45" s="81"/>
      <c r="K45" s="82"/>
      <c r="M45" s="80"/>
      <c r="N45" s="81"/>
      <c r="O45" s="81"/>
      <c r="P45" s="81"/>
      <c r="Q45" s="82"/>
    </row>
    <row r="46" spans="1:17" x14ac:dyDescent="0.25">
      <c r="A46" s="84" t="s">
        <v>41</v>
      </c>
      <c r="B46" s="84" t="s">
        <v>42</v>
      </c>
      <c r="C46" s="84" t="s">
        <v>43</v>
      </c>
      <c r="D46" s="84" t="s">
        <v>44</v>
      </c>
      <c r="E46" s="84" t="s">
        <v>45</v>
      </c>
      <c r="G46" s="84" t="s">
        <v>41</v>
      </c>
      <c r="H46" s="84" t="s">
        <v>42</v>
      </c>
      <c r="I46" s="84" t="s">
        <v>43</v>
      </c>
      <c r="J46" s="84" t="s">
        <v>44</v>
      </c>
      <c r="K46" s="84" t="s">
        <v>45</v>
      </c>
      <c r="M46" s="84" t="s">
        <v>41</v>
      </c>
      <c r="N46" s="84" t="s">
        <v>42</v>
      </c>
      <c r="O46" s="84" t="s">
        <v>43</v>
      </c>
      <c r="P46" s="84" t="s">
        <v>44</v>
      </c>
      <c r="Q46" s="84" t="s">
        <v>45</v>
      </c>
    </row>
    <row r="47" spans="1:17" x14ac:dyDescent="0.25">
      <c r="A47" s="85"/>
      <c r="B47" s="118"/>
      <c r="C47" s="87"/>
      <c r="D47" s="88"/>
      <c r="E47" s="88">
        <f t="shared" ref="E47:E52" si="11">SUM(C47,D47)</f>
        <v>0</v>
      </c>
      <c r="G47" s="85"/>
      <c r="H47" s="118"/>
      <c r="I47" s="87"/>
      <c r="J47" s="88"/>
      <c r="K47" s="88">
        <f t="shared" ref="K47:K52" si="12">SUM(I47,J47)</f>
        <v>0</v>
      </c>
      <c r="M47" s="85"/>
      <c r="N47" s="118"/>
      <c r="O47" s="87"/>
      <c r="P47" s="88"/>
      <c r="Q47" s="88">
        <f t="shared" ref="Q47:Q52" si="13">SUM(O47,P47)</f>
        <v>0</v>
      </c>
    </row>
    <row r="48" spans="1:17" x14ac:dyDescent="0.25">
      <c r="A48" s="85"/>
      <c r="B48" s="118"/>
      <c r="C48" s="90"/>
      <c r="D48" s="91"/>
      <c r="E48" s="91">
        <f t="shared" si="11"/>
        <v>0</v>
      </c>
      <c r="G48" s="85"/>
      <c r="H48" s="118"/>
      <c r="I48" s="90"/>
      <c r="J48" s="91"/>
      <c r="K48" s="91">
        <f t="shared" si="12"/>
        <v>0</v>
      </c>
      <c r="M48" s="85"/>
      <c r="N48" s="118"/>
      <c r="O48" s="90"/>
      <c r="P48" s="91"/>
      <c r="Q48" s="91">
        <f t="shared" si="13"/>
        <v>0</v>
      </c>
    </row>
    <row r="49" spans="1:17" x14ac:dyDescent="0.25">
      <c r="A49" s="85"/>
      <c r="B49" s="118"/>
      <c r="C49" s="90"/>
      <c r="D49" s="91"/>
      <c r="E49" s="91">
        <f t="shared" si="11"/>
        <v>0</v>
      </c>
      <c r="G49" s="85"/>
      <c r="H49" s="118"/>
      <c r="I49" s="90"/>
      <c r="J49" s="91"/>
      <c r="K49" s="91">
        <f t="shared" si="12"/>
        <v>0</v>
      </c>
      <c r="M49" s="85"/>
      <c r="N49" s="118"/>
      <c r="O49" s="90"/>
      <c r="P49" s="91"/>
      <c r="Q49" s="91">
        <f t="shared" si="13"/>
        <v>0</v>
      </c>
    </row>
    <row r="50" spans="1:17" x14ac:dyDescent="0.25">
      <c r="A50" s="85"/>
      <c r="B50" s="118"/>
      <c r="C50" s="90"/>
      <c r="D50" s="91"/>
      <c r="E50" s="91">
        <f t="shared" si="11"/>
        <v>0</v>
      </c>
      <c r="G50" s="85"/>
      <c r="H50" s="118"/>
      <c r="I50" s="90"/>
      <c r="J50" s="91"/>
      <c r="K50" s="91">
        <f t="shared" si="12"/>
        <v>0</v>
      </c>
      <c r="M50" s="85"/>
      <c r="N50" s="118"/>
      <c r="O50" s="90"/>
      <c r="P50" s="91"/>
      <c r="Q50" s="91">
        <f t="shared" si="13"/>
        <v>0</v>
      </c>
    </row>
    <row r="51" spans="1:17" x14ac:dyDescent="0.25">
      <c r="A51" s="85"/>
      <c r="B51" s="89"/>
      <c r="C51" s="90"/>
      <c r="D51" s="91"/>
      <c r="E51" s="91">
        <f t="shared" si="11"/>
        <v>0</v>
      </c>
      <c r="G51" s="85"/>
      <c r="H51" s="89"/>
      <c r="I51" s="90"/>
      <c r="J51" s="91"/>
      <c r="K51" s="91">
        <f t="shared" si="12"/>
        <v>0</v>
      </c>
      <c r="M51" s="85"/>
      <c r="N51" s="89"/>
      <c r="O51" s="90"/>
      <c r="P51" s="91"/>
      <c r="Q51" s="91">
        <f t="shared" si="13"/>
        <v>0</v>
      </c>
    </row>
    <row r="52" spans="1:17" ht="16.5" thickBot="1" x14ac:dyDescent="0.3">
      <c r="A52" s="85"/>
      <c r="B52" s="89"/>
      <c r="C52" s="90"/>
      <c r="D52" s="91"/>
      <c r="E52" s="92">
        <f t="shared" si="11"/>
        <v>0</v>
      </c>
      <c r="G52" s="85"/>
      <c r="H52" s="89"/>
      <c r="I52" s="90"/>
      <c r="J52" s="91"/>
      <c r="K52" s="92">
        <f t="shared" si="12"/>
        <v>0</v>
      </c>
      <c r="M52" s="85"/>
      <c r="N52" s="89"/>
      <c r="O52" s="90"/>
      <c r="P52" s="91"/>
      <c r="Q52" s="92">
        <f t="shared" si="13"/>
        <v>0</v>
      </c>
    </row>
    <row r="53" spans="1:17" ht="16.5" thickBot="1" x14ac:dyDescent="0.3">
      <c r="B53" s="93" t="s">
        <v>46</v>
      </c>
      <c r="C53" s="90" t="e">
        <f>SUM(C47:C52)-SMALL(C47:C52,1)-SMALL(C47:C52,2)</f>
        <v>#NUM!</v>
      </c>
      <c r="D53" s="91" t="e">
        <f>SUM(D47:D52)-SMALL(D47:D52,1)-SMALL(D47:D52,2)</f>
        <v>#NUM!</v>
      </c>
      <c r="E53" s="94" t="e">
        <f>SUM(C53:D53)</f>
        <v>#NUM!</v>
      </c>
      <c r="H53" s="93" t="s">
        <v>46</v>
      </c>
      <c r="I53" s="90" t="e">
        <f>SUM(I47:I52)-SMALL(I47:I52,1)-SMALL(I47:I52,2)</f>
        <v>#NUM!</v>
      </c>
      <c r="J53" s="91" t="e">
        <f>SUM(J47:J52)-SMALL(J47:J52,1)-SMALL(J47:J52,2)</f>
        <v>#NUM!</v>
      </c>
      <c r="K53" s="94" t="e">
        <f>SUM(I53:J53)</f>
        <v>#NUM!</v>
      </c>
      <c r="N53" s="93" t="s">
        <v>46</v>
      </c>
      <c r="O53" s="90" t="e">
        <f>SUM(O47:O52)-SMALL(O47:O52,1)-SMALL(O47:O52,2)</f>
        <v>#NUM!</v>
      </c>
      <c r="P53" s="91" t="e">
        <f>SUM(P47:P52)-SMALL(P47:P52,1)-SMALL(P47:P52,2)</f>
        <v>#NUM!</v>
      </c>
      <c r="Q53" s="94" t="e">
        <f>SUM(O53:P53)</f>
        <v>#NUM!</v>
      </c>
    </row>
    <row r="54" spans="1:17" x14ac:dyDescent="0.25">
      <c r="B54" s="95" t="s">
        <v>47</v>
      </c>
      <c r="H54" s="95" t="s">
        <v>47</v>
      </c>
      <c r="N54" s="95" t="s">
        <v>47</v>
      </c>
    </row>
    <row r="56" spans="1:17" x14ac:dyDescent="0.25">
      <c r="A56" s="80"/>
      <c r="B56" s="81"/>
      <c r="C56" s="81"/>
      <c r="D56" s="81"/>
      <c r="E56" s="82"/>
      <c r="G56" s="80"/>
      <c r="H56" s="81"/>
      <c r="I56" s="81"/>
      <c r="J56" s="81"/>
      <c r="K56" s="82"/>
      <c r="M56" s="80"/>
      <c r="N56" s="81"/>
      <c r="O56" s="81"/>
      <c r="P56" s="81"/>
      <c r="Q56" s="82"/>
    </row>
    <row r="57" spans="1:17" x14ac:dyDescent="0.25">
      <c r="A57" s="84" t="s">
        <v>41</v>
      </c>
      <c r="B57" s="84" t="s">
        <v>42</v>
      </c>
      <c r="C57" s="84" t="s">
        <v>43</v>
      </c>
      <c r="D57" s="84" t="s">
        <v>44</v>
      </c>
      <c r="E57" s="84" t="s">
        <v>45</v>
      </c>
      <c r="G57" s="84" t="s">
        <v>41</v>
      </c>
      <c r="H57" s="84" t="s">
        <v>42</v>
      </c>
      <c r="I57" s="84" t="s">
        <v>43</v>
      </c>
      <c r="J57" s="84" t="s">
        <v>44</v>
      </c>
      <c r="K57" s="84" t="s">
        <v>45</v>
      </c>
      <c r="M57" s="84" t="s">
        <v>41</v>
      </c>
      <c r="N57" s="84" t="s">
        <v>42</v>
      </c>
      <c r="O57" s="84" t="s">
        <v>43</v>
      </c>
      <c r="P57" s="84" t="s">
        <v>44</v>
      </c>
      <c r="Q57" s="84" t="s">
        <v>45</v>
      </c>
    </row>
    <row r="58" spans="1:17" x14ac:dyDescent="0.25">
      <c r="A58" s="85"/>
      <c r="B58" s="118"/>
      <c r="C58" s="87"/>
      <c r="D58" s="88"/>
      <c r="E58" s="88">
        <f t="shared" ref="E58:E63" si="14">SUM(C58,D58)</f>
        <v>0</v>
      </c>
      <c r="G58" s="85"/>
      <c r="H58" s="118"/>
      <c r="I58" s="87"/>
      <c r="J58" s="88"/>
      <c r="K58" s="88">
        <f t="shared" ref="K58:K63" si="15">SUM(I58,J58)</f>
        <v>0</v>
      </c>
      <c r="M58" s="85"/>
      <c r="N58" s="118"/>
      <c r="O58" s="87"/>
      <c r="P58" s="88"/>
      <c r="Q58" s="88">
        <f t="shared" ref="Q58:Q63" si="16">SUM(O58,P58)</f>
        <v>0</v>
      </c>
    </row>
    <row r="59" spans="1:17" x14ac:dyDescent="0.25">
      <c r="A59" s="85"/>
      <c r="B59" s="118"/>
      <c r="C59" s="90"/>
      <c r="D59" s="91"/>
      <c r="E59" s="91">
        <f t="shared" si="14"/>
        <v>0</v>
      </c>
      <c r="G59" s="85"/>
      <c r="H59" s="118"/>
      <c r="I59" s="90"/>
      <c r="J59" s="91"/>
      <c r="K59" s="91">
        <f t="shared" si="15"/>
        <v>0</v>
      </c>
      <c r="M59" s="85"/>
      <c r="N59" s="118"/>
      <c r="O59" s="90"/>
      <c r="P59" s="91"/>
      <c r="Q59" s="91">
        <f t="shared" si="16"/>
        <v>0</v>
      </c>
    </row>
    <row r="60" spans="1:17" x14ac:dyDescent="0.25">
      <c r="A60" s="85"/>
      <c r="B60" s="118"/>
      <c r="C60" s="90"/>
      <c r="D60" s="91"/>
      <c r="E60" s="91">
        <f t="shared" si="14"/>
        <v>0</v>
      </c>
      <c r="G60" s="85"/>
      <c r="H60" s="118"/>
      <c r="I60" s="90"/>
      <c r="J60" s="91"/>
      <c r="K60" s="91">
        <f t="shared" si="15"/>
        <v>0</v>
      </c>
      <c r="M60" s="85"/>
      <c r="N60" s="118"/>
      <c r="O60" s="90"/>
      <c r="P60" s="91"/>
      <c r="Q60" s="91">
        <f t="shared" si="16"/>
        <v>0</v>
      </c>
    </row>
    <row r="61" spans="1:17" x14ac:dyDescent="0.25">
      <c r="A61" s="85"/>
      <c r="B61" s="118"/>
      <c r="C61" s="90"/>
      <c r="D61" s="91"/>
      <c r="E61" s="91">
        <f t="shared" si="14"/>
        <v>0</v>
      </c>
      <c r="G61" s="85"/>
      <c r="H61" s="118"/>
      <c r="I61" s="90"/>
      <c r="J61" s="91"/>
      <c r="K61" s="91">
        <f t="shared" si="15"/>
        <v>0</v>
      </c>
      <c r="M61" s="85"/>
      <c r="N61" s="118"/>
      <c r="O61" s="90"/>
      <c r="P61" s="91"/>
      <c r="Q61" s="91">
        <f t="shared" si="16"/>
        <v>0</v>
      </c>
    </row>
    <row r="62" spans="1:17" x14ac:dyDescent="0.25">
      <c r="A62" s="85"/>
      <c r="B62" s="89"/>
      <c r="C62" s="90"/>
      <c r="D62" s="91"/>
      <c r="E62" s="91">
        <f t="shared" si="14"/>
        <v>0</v>
      </c>
      <c r="G62" s="85"/>
      <c r="H62" s="89"/>
      <c r="I62" s="90"/>
      <c r="J62" s="91"/>
      <c r="K62" s="91">
        <f t="shared" si="15"/>
        <v>0</v>
      </c>
      <c r="M62" s="85"/>
      <c r="N62" s="89"/>
      <c r="O62" s="90"/>
      <c r="P62" s="91"/>
      <c r="Q62" s="91">
        <f t="shared" si="16"/>
        <v>0</v>
      </c>
    </row>
    <row r="63" spans="1:17" ht="16.5" thickBot="1" x14ac:dyDescent="0.3">
      <c r="A63" s="85"/>
      <c r="B63" s="89"/>
      <c r="C63" s="90"/>
      <c r="D63" s="91"/>
      <c r="E63" s="92">
        <f t="shared" si="14"/>
        <v>0</v>
      </c>
      <c r="G63" s="85"/>
      <c r="H63" s="89"/>
      <c r="I63" s="90"/>
      <c r="J63" s="91"/>
      <c r="K63" s="92">
        <f t="shared" si="15"/>
        <v>0</v>
      </c>
      <c r="M63" s="85"/>
      <c r="N63" s="89"/>
      <c r="O63" s="90"/>
      <c r="P63" s="91"/>
      <c r="Q63" s="92">
        <f t="shared" si="16"/>
        <v>0</v>
      </c>
    </row>
    <row r="64" spans="1:17" ht="16.5" thickBot="1" x14ac:dyDescent="0.3">
      <c r="B64" s="93" t="s">
        <v>46</v>
      </c>
      <c r="C64" s="90" t="e">
        <f>SUM(C58:C63)-SMALL(C58:C63,1)-SMALL(C58:C63,2)</f>
        <v>#NUM!</v>
      </c>
      <c r="D64" s="91" t="e">
        <f>SUM(D58:D63)-SMALL(D58:D63,1)-SMALL(D58:D63,2)</f>
        <v>#NUM!</v>
      </c>
      <c r="E64" s="94" t="e">
        <f>SUM(C64:D64)</f>
        <v>#NUM!</v>
      </c>
      <c r="H64" s="93" t="s">
        <v>46</v>
      </c>
      <c r="I64" s="90" t="e">
        <f>SUM(I58:I63)-SMALL(I58:I63,1)-SMALL(I58:I63,2)</f>
        <v>#NUM!</v>
      </c>
      <c r="J64" s="91" t="e">
        <f>SUM(J58:J63)-SMALL(J58:J63,1)-SMALL(J58:J63,2)</f>
        <v>#NUM!</v>
      </c>
      <c r="K64" s="94" t="e">
        <f>SUM(I64:J64)</f>
        <v>#NUM!</v>
      </c>
      <c r="N64" s="93" t="s">
        <v>46</v>
      </c>
      <c r="O64" s="90" t="e">
        <f>SUM(O58:O63)-SMALL(O58:O63,1)-SMALL(O58:O63,2)</f>
        <v>#NUM!</v>
      </c>
      <c r="P64" s="91" t="e">
        <f>SUM(P58:P63)-SMALL(P58:P63,1)-SMALL(P58:P63,2)</f>
        <v>#NUM!</v>
      </c>
      <c r="Q64" s="94" t="e">
        <f>SUM(O64:P64)</f>
        <v>#NUM!</v>
      </c>
    </row>
    <row r="65" spans="2:14" x14ac:dyDescent="0.25">
      <c r="B65" s="95" t="s">
        <v>47</v>
      </c>
      <c r="H65" s="95" t="s">
        <v>47</v>
      </c>
      <c r="N65" s="95" t="s">
        <v>47</v>
      </c>
    </row>
  </sheetData>
  <conditionalFormatting sqref="P2:P4">
    <cfRule type="cellIs" dxfId="400" priority="28" operator="equal">
      <formula>3</formula>
    </cfRule>
    <cfRule type="cellIs" dxfId="399" priority="29" operator="equal">
      <formula>2</formula>
    </cfRule>
    <cfRule type="cellIs" dxfId="398" priority="30" operator="equal">
      <formula>1</formula>
    </cfRule>
  </conditionalFormatting>
  <conditionalFormatting sqref="P5">
    <cfRule type="cellIs" dxfId="397" priority="25" operator="equal">
      <formula>3</formula>
    </cfRule>
    <cfRule type="cellIs" dxfId="396" priority="26" operator="equal">
      <formula>2</formula>
    </cfRule>
    <cfRule type="cellIs" dxfId="395" priority="27" operator="equal">
      <formula>1</formula>
    </cfRule>
  </conditionalFormatting>
  <conditionalFormatting sqref="P6">
    <cfRule type="cellIs" dxfId="394" priority="22" operator="equal">
      <formula>3</formula>
    </cfRule>
    <cfRule type="cellIs" dxfId="393" priority="23" operator="equal">
      <formula>2</formula>
    </cfRule>
    <cfRule type="cellIs" dxfId="392" priority="24" operator="equal">
      <formula>1</formula>
    </cfRule>
  </conditionalFormatting>
  <conditionalFormatting sqref="P7:P9">
    <cfRule type="cellIs" dxfId="391" priority="19" operator="equal">
      <formula>3</formula>
    </cfRule>
    <cfRule type="cellIs" dxfId="390" priority="20" operator="equal">
      <formula>2</formula>
    </cfRule>
    <cfRule type="cellIs" dxfId="389" priority="21" operator="equal">
      <formula>1</formula>
    </cfRule>
  </conditionalFormatting>
  <conditionalFormatting sqref="P10">
    <cfRule type="cellIs" dxfId="388" priority="16" operator="equal">
      <formula>3</formula>
    </cfRule>
    <cfRule type="cellIs" dxfId="387" priority="17" operator="equal">
      <formula>2</formula>
    </cfRule>
    <cfRule type="cellIs" dxfId="386" priority="18" operator="equal">
      <formula>1</formula>
    </cfRule>
  </conditionalFormatting>
  <conditionalFormatting sqref="P11">
    <cfRule type="cellIs" dxfId="385" priority="13" operator="equal">
      <formula>3</formula>
    </cfRule>
    <cfRule type="cellIs" dxfId="384" priority="14" operator="equal">
      <formula>2</formula>
    </cfRule>
    <cfRule type="cellIs" dxfId="383" priority="15" operator="equal">
      <formula>1</formula>
    </cfRule>
  </conditionalFormatting>
  <conditionalFormatting sqref="P12:P14">
    <cfRule type="cellIs" dxfId="382" priority="10" operator="equal">
      <formula>3</formula>
    </cfRule>
    <cfRule type="cellIs" dxfId="381" priority="11" operator="equal">
      <formula>2</formula>
    </cfRule>
    <cfRule type="cellIs" dxfId="380" priority="12" operator="equal">
      <formula>1</formula>
    </cfRule>
  </conditionalFormatting>
  <conditionalFormatting sqref="P15">
    <cfRule type="cellIs" dxfId="379" priority="7" operator="equal">
      <formula>3</formula>
    </cfRule>
    <cfRule type="cellIs" dxfId="378" priority="8" operator="equal">
      <formula>2</formula>
    </cfRule>
    <cfRule type="cellIs" dxfId="377" priority="9" operator="equal">
      <formula>1</formula>
    </cfRule>
  </conditionalFormatting>
  <conditionalFormatting sqref="P16">
    <cfRule type="cellIs" dxfId="376" priority="4" operator="equal">
      <formula>3</formula>
    </cfRule>
    <cfRule type="cellIs" dxfId="375" priority="5" operator="equal">
      <formula>2</formula>
    </cfRule>
    <cfRule type="cellIs" dxfId="374" priority="6" operator="equal">
      <formula>1</formula>
    </cfRule>
  </conditionalFormatting>
  <conditionalFormatting sqref="P17">
    <cfRule type="cellIs" dxfId="373" priority="1" operator="equal">
      <formula>3</formula>
    </cfRule>
    <cfRule type="cellIs" dxfId="372" priority="2" operator="equal">
      <formula>2</formula>
    </cfRule>
    <cfRule type="cellIs" dxfId="371" priority="3" operator="equal">
      <formula>1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DISABILITY</vt:lpstr>
      <vt:lpstr>MASTER</vt:lpstr>
      <vt:lpstr>PROGRAMME</vt:lpstr>
      <vt:lpstr>U10GD</vt:lpstr>
      <vt:lpstr>U10BD</vt:lpstr>
      <vt:lpstr>U12GD</vt:lpstr>
      <vt:lpstr>U12BD</vt:lpstr>
      <vt:lpstr>U14GD</vt:lpstr>
      <vt:lpstr>U14BD</vt:lpstr>
      <vt:lpstr>U17GD</vt:lpstr>
      <vt:lpstr>U17BD</vt:lpstr>
      <vt:lpstr>U10MD</vt:lpstr>
      <vt:lpstr>U12MD</vt:lpstr>
      <vt:lpstr>U14MD</vt:lpstr>
      <vt:lpstr>U17MD</vt:lpstr>
      <vt:lpstr>U12GA</vt:lpstr>
      <vt:lpstr>U12BA</vt:lpstr>
      <vt:lpstr>U14GA</vt:lpstr>
      <vt:lpstr>14+ GA</vt:lpstr>
      <vt:lpstr>LADIES</vt:lpstr>
      <vt:lpstr>PROGRAMME!Print_Area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Owen</dc:creator>
  <cp:lastModifiedBy>kaygi_000</cp:lastModifiedBy>
  <cp:lastPrinted>2014-06-21T23:42:07Z</cp:lastPrinted>
  <dcterms:created xsi:type="dcterms:W3CDTF">2012-03-01T12:35:22Z</dcterms:created>
  <dcterms:modified xsi:type="dcterms:W3CDTF">2014-06-23T16:13:46Z</dcterms:modified>
</cp:coreProperties>
</file>